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dana.zoto\Desktop\"/>
    </mc:Choice>
  </mc:AlternateContent>
  <bookViews>
    <workbookView xWindow="480" yWindow="135" windowWidth="19440" windowHeight="9540" tabRatio="966"/>
  </bookViews>
  <sheets>
    <sheet name="Plan-Fakt 2019" sheetId="15" r:id="rId1"/>
  </sheets>
  <definedNames>
    <definedName name="_xlnm._FilterDatabase" localSheetId="0" hidden="1">'Plan-Fakt 2019'!$A$3:$WSK$187</definedName>
  </definedNames>
  <calcPr calcId="162913"/>
</workbook>
</file>

<file path=xl/calcChain.xml><?xml version="1.0" encoding="utf-8"?>
<calcChain xmlns="http://schemas.openxmlformats.org/spreadsheetml/2006/main">
  <c r="M5" i="15" l="1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M175" i="15"/>
  <c r="M176" i="15"/>
  <c r="M177" i="15"/>
  <c r="M178" i="15"/>
  <c r="M179" i="15"/>
  <c r="M180" i="15"/>
  <c r="M181" i="15"/>
  <c r="M182" i="15"/>
  <c r="M183" i="15"/>
  <c r="M184" i="15"/>
  <c r="M185" i="15"/>
  <c r="M186" i="15"/>
  <c r="M4" i="15"/>
  <c r="K187" i="15" l="1"/>
  <c r="L187" i="15" l="1"/>
  <c r="M187" i="15" s="1"/>
</calcChain>
</file>

<file path=xl/sharedStrings.xml><?xml version="1.0" encoding="utf-8"?>
<sst xmlns="http://schemas.openxmlformats.org/spreadsheetml/2006/main" count="1519" uniqueCount="141">
  <si>
    <t>Tipi i Qeverisj.</t>
  </si>
  <si>
    <t>Minist. Linjës</t>
  </si>
  <si>
    <t xml:space="preserve"> Institucioni</t>
  </si>
  <si>
    <t>Emri i Institucioni</t>
  </si>
  <si>
    <t>Kapitull</t>
  </si>
  <si>
    <t>Programi</t>
  </si>
  <si>
    <t>Llogaria Ekonomike</t>
  </si>
  <si>
    <t>Kodi I Qarkut (Dega Thesarit)</t>
  </si>
  <si>
    <t>001</t>
  </si>
  <si>
    <t>Aparati MK</t>
  </si>
  <si>
    <t>01</t>
  </si>
  <si>
    <t>01110</t>
  </si>
  <si>
    <t>6000000</t>
  </si>
  <si>
    <t>3535</t>
  </si>
  <si>
    <t>6010000</t>
  </si>
  <si>
    <t>6020000</t>
  </si>
  <si>
    <t xml:space="preserve">Teatri Komb. i Operas dhe Baletit </t>
  </si>
  <si>
    <t>08230</t>
  </si>
  <si>
    <t>05</t>
  </si>
  <si>
    <t>6040000</t>
  </si>
  <si>
    <t xml:space="preserve">Teatri Kombetar </t>
  </si>
  <si>
    <t>6050000</t>
  </si>
  <si>
    <t xml:space="preserve">Biblioteka Kombetare </t>
  </si>
  <si>
    <t xml:space="preserve">Q K K Femijeve </t>
  </si>
  <si>
    <t xml:space="preserve">Galeria Kombetare e Arteve </t>
  </si>
  <si>
    <t>1012090</t>
  </si>
  <si>
    <t>Q R V Artit</t>
  </si>
  <si>
    <t xml:space="preserve">Arkivi Qendror i Filmit </t>
  </si>
  <si>
    <t>1012092</t>
  </si>
  <si>
    <t>Cirku Kombetar</t>
  </si>
  <si>
    <t>Instituti i Monumenteve te Kultures</t>
  </si>
  <si>
    <t>08220</t>
  </si>
  <si>
    <t xml:space="preserve">DRKK  Berat </t>
  </si>
  <si>
    <t>0202</t>
  </si>
  <si>
    <t>DRKK  Durres</t>
  </si>
  <si>
    <t>0707</t>
  </si>
  <si>
    <t>DRKK Gjirokaster</t>
  </si>
  <si>
    <t>1111</t>
  </si>
  <si>
    <t>DRKK  Korçe</t>
  </si>
  <si>
    <t>1515</t>
  </si>
  <si>
    <t>DRKK  Shkoder</t>
  </si>
  <si>
    <t>3333</t>
  </si>
  <si>
    <t>DRKK  Vlore</t>
  </si>
  <si>
    <t>3737</t>
  </si>
  <si>
    <t>Muzeu Historik Kombetar</t>
  </si>
  <si>
    <t>0716</t>
  </si>
  <si>
    <t>1012076</t>
  </si>
  <si>
    <t xml:space="preserve">Q K V Folklorike </t>
  </si>
  <si>
    <t>Muzeu Kombetar i Fotografise "Marubi"</t>
  </si>
  <si>
    <t xml:space="preserve">Zyra A. K. Butrint </t>
  </si>
  <si>
    <t>3731</t>
  </si>
  <si>
    <t xml:space="preserve">Parku Kombetar Apolloni </t>
  </si>
  <si>
    <t>0909</t>
  </si>
  <si>
    <t xml:space="preserve">Parku Kombetar Bylis </t>
  </si>
  <si>
    <t>1012085</t>
  </si>
  <si>
    <t>Agjensia Sherbimit Arkeologjik</t>
  </si>
  <si>
    <t>1012001</t>
  </si>
  <si>
    <t>Total</t>
  </si>
  <si>
    <t>Teatri Komb. Eksperimental "K.Spahivogli"</t>
  </si>
  <si>
    <t>6060000</t>
  </si>
  <si>
    <t>1012098</t>
  </si>
  <si>
    <t>2310000</t>
  </si>
  <si>
    <t>Premiera dhe shfaqje artistike të zhanrit skenik operistik, koreografik dhe folklorit kombëtar.</t>
  </si>
  <si>
    <t>Premiera dhe shfaqje artistike të zhanrit skenik teatror eksperimental klasik dhe bashkëkohor.</t>
  </si>
  <si>
    <t>Ekspozita me vepra pjesë e fondit të GKA, të përkohshme të autorëve të traditës dhe bashkëkohore, autorë të diasporës dhe të huaj.</t>
  </si>
  <si>
    <t>Vepra arti te restauruara dhe te mirembajtura</t>
  </si>
  <si>
    <t>Veprimtari promovuese te materialeve filmike, pjesë e fondit të kinematografisë shqiptare dhe asaj të huaj.</t>
  </si>
  <si>
    <t>Veprimtari dhe shërbime te integruara dhe inovative per qytetaret përdorues dhe frekuentues te koleksioneve bibliotekare</t>
  </si>
  <si>
    <t>Projekte dhe programe ne mbeshtetje te skenes se pavarur</t>
  </si>
  <si>
    <t>M120763</t>
  </si>
  <si>
    <t>Akte ligjore/nenligjore te miratuara</t>
  </si>
  <si>
    <t>M120781</t>
  </si>
  <si>
    <t>Projekti për Rikonstruksioni e Muzeut Historik Kombëtar</t>
  </si>
  <si>
    <t>Objekte monument kulture të ruajtura dhe mbrojtura</t>
  </si>
  <si>
    <t>Muze të mirëmbajtura dhe të vizitueshëm nga publiku</t>
  </si>
  <si>
    <t>Premiera dhe shfaqje artistike të zhanrit skenik teatror klasik dhe bashkëkohor.</t>
  </si>
  <si>
    <t>91201AA</t>
  </si>
  <si>
    <t>91201AB</t>
  </si>
  <si>
    <t>Staf i trajnuar</t>
  </si>
  <si>
    <t>91202AA</t>
  </si>
  <si>
    <t>91202AB</t>
  </si>
  <si>
    <t>Trashegimia materiale e jomateriale e inventarizuar.</t>
  </si>
  <si>
    <t>91202AC</t>
  </si>
  <si>
    <t>91202AD</t>
  </si>
  <si>
    <t>Aktivitete të fushës së trashëgimisë jomateriale</t>
  </si>
  <si>
    <t>91203AA</t>
  </si>
  <si>
    <t>91203AB</t>
  </si>
  <si>
    <t>91203AC</t>
  </si>
  <si>
    <t>91203AD</t>
  </si>
  <si>
    <t>91203AE</t>
  </si>
  <si>
    <t>91203AF</t>
  </si>
  <si>
    <t>Veprimtari edukuese të teatrit me dhe për fëmijë</t>
  </si>
  <si>
    <t>91203AG</t>
  </si>
  <si>
    <t>Veprimtari artistike në zhanrin e cirkut si dhe eksperimentimin  e formave  të reja të shprehjes skenike bashkëkohore.</t>
  </si>
  <si>
    <t>91203AH</t>
  </si>
  <si>
    <t>91203AI</t>
  </si>
  <si>
    <t>91203AJ</t>
  </si>
  <si>
    <t>18AE602</t>
  </si>
  <si>
    <t>Pajisje te blera per TKOB</t>
  </si>
  <si>
    <t>Rikonsrtuksion TKOB</t>
  </si>
  <si>
    <t>MINISTRIA E KULTURES</t>
  </si>
  <si>
    <t>Kodi Produktit</t>
  </si>
  <si>
    <t>Emertimi i produktit</t>
  </si>
  <si>
    <t>1012010</t>
  </si>
  <si>
    <t>2122001</t>
  </si>
  <si>
    <t>1012015</t>
  </si>
  <si>
    <t>122</t>
  </si>
  <si>
    <t>12</t>
  </si>
  <si>
    <t>Qëndra Artit dhe Kulturës, Bashkia Korçë</t>
  </si>
  <si>
    <t>18AE212</t>
  </si>
  <si>
    <t>Restaurim i muzeut "Mesonjetorja e pare shqipe</t>
  </si>
  <si>
    <t>Qendra Kombetare e Librit dhe Leximit</t>
  </si>
  <si>
    <t>2101001</t>
  </si>
  <si>
    <t>101</t>
  </si>
  <si>
    <t>2101815</t>
  </si>
  <si>
    <t>Aparati Bashkia Tirane</t>
  </si>
  <si>
    <t>Agjensia e Parqeve dhe Rekreacionit</t>
  </si>
  <si>
    <t xml:space="preserve">Aktivitete me fokus promovimin e krijimtarisë letrare </t>
  </si>
  <si>
    <t>91202AE</t>
  </si>
  <si>
    <t>Studime mbi perberjen e ujrave dhe efektin qe ato kane ne rrenojat e parkut te Butrintit (projekti Mona)</t>
  </si>
  <si>
    <t>91203AK</t>
  </si>
  <si>
    <t>2109001</t>
  </si>
  <si>
    <t xml:space="preserve"> Bashkia Elbasan</t>
  </si>
  <si>
    <t>0808</t>
  </si>
  <si>
    <t>109</t>
  </si>
  <si>
    <t xml:space="preserve">Instituti Kombetar I Trashegimise Kulturore </t>
  </si>
  <si>
    <t>Qendra Muzeore Durres</t>
  </si>
  <si>
    <t>Zyra Administrimit dhe Koordinimit te Parqeve Arkeologjike Apoloni dhe Bylis</t>
  </si>
  <si>
    <t>Plani me ndryshime Dhjetor 2019</t>
  </si>
  <si>
    <t>1012102</t>
  </si>
  <si>
    <t>1012104</t>
  </si>
  <si>
    <t>Qendra Muzeore Kruje-Muzeu Kombetar "Skenderbeu", Muzeu Etnografik Kruje</t>
  </si>
  <si>
    <t>Muzeu Kombetar i Pavaresise</t>
  </si>
  <si>
    <t>Muzeu Kombetar te Artit Mesjetar</t>
  </si>
  <si>
    <t>Qendra Muzeore Berat - Muzeu Ikonografise "Onufri", Muzeu Etnografik Berat</t>
  </si>
  <si>
    <t xml:space="preserve">Instituti Kombetar i Regjistrimit te Trashegimise Kulturore </t>
  </si>
  <si>
    <t>Muzeu Kombetar I Pergjimeve "Shtepia me Gjethe"</t>
  </si>
  <si>
    <t xml:space="preserve">Detajim Plan-Fakt per Buxhetin e Vitit 2019 </t>
  </si>
  <si>
    <t>Realizim Dhjetor 2019</t>
  </si>
  <si>
    <t xml:space="preserve">% e Realizuar </t>
  </si>
  <si>
    <t>ne 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</si>
</sst>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" fillId="0" borderId="1" xfId="0" quotePrefix="1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0" fontId="4" fillId="0" borderId="0" xfId="4" applyNumberFormat="1" applyFont="1" applyFill="1" applyAlignment="1">
      <alignment horizontal="left"/>
    </xf>
    <xf numFmtId="10" fontId="4" fillId="0" borderId="0" xfId="4" applyNumberFormat="1" applyFont="1" applyFill="1" applyAlignment="1">
      <alignment horizontal="right"/>
    </xf>
    <xf numFmtId="10" fontId="4" fillId="0" borderId="1" xfId="4" applyNumberFormat="1" applyFont="1" applyFill="1" applyBorder="1" applyAlignment="1">
      <alignment horizontal="center" vertical="center" wrapText="1"/>
    </xf>
    <xf numFmtId="10" fontId="3" fillId="0" borderId="1" xfId="4" applyNumberFormat="1" applyFont="1" applyFill="1" applyBorder="1" applyAlignment="1">
      <alignment horizontal="center" vertical="center"/>
    </xf>
    <xf numFmtId="10" fontId="4" fillId="0" borderId="1" xfId="4" applyNumberFormat="1" applyFont="1" applyFill="1" applyBorder="1" applyAlignment="1">
      <alignment horizontal="center" vertical="center"/>
    </xf>
    <xf numFmtId="10" fontId="3" fillId="0" borderId="0" xfId="4" applyNumberFormat="1" applyFont="1" applyFill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43" fontId="3" fillId="0" borderId="0" xfId="0" applyNumberFormat="1" applyFont="1" applyFill="1" applyAlignment="1">
      <alignment horizontal="center" vertical="center"/>
    </xf>
  </cellXfs>
  <cellStyles count="5">
    <cellStyle name="Comma" xfId="1" builtinId="3"/>
    <cellStyle name="Comma 2" xfId="2"/>
    <cellStyle name="Comma 4" xfId="3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C00000"/>
  </sheetPr>
  <dimension ref="A1:M192"/>
  <sheetViews>
    <sheetView tabSelected="1" zoomScale="93" zoomScaleNormal="93" workbookViewId="0">
      <selection activeCell="J86" sqref="J86:L86"/>
    </sheetView>
  </sheetViews>
  <sheetFormatPr defaultRowHeight="12.75" x14ac:dyDescent="0.25"/>
  <cols>
    <col min="1" max="1" width="7.140625" style="2" customWidth="1"/>
    <col min="2" max="2" width="7.85546875" style="2" customWidth="1"/>
    <col min="3" max="3" width="12.42578125" style="2" customWidth="1"/>
    <col min="4" max="4" width="18.85546875" style="2" customWidth="1"/>
    <col min="5" max="5" width="5" style="2" customWidth="1"/>
    <col min="6" max="6" width="9.140625" style="2" customWidth="1"/>
    <col min="7" max="7" width="12.5703125" style="2" customWidth="1"/>
    <col min="8" max="8" width="9.42578125" style="2" customWidth="1"/>
    <col min="9" max="9" width="12.42578125" style="2" customWidth="1"/>
    <col min="10" max="10" width="36.5703125" style="21" customWidth="1"/>
    <col min="11" max="11" width="18" style="2" customWidth="1"/>
    <col min="12" max="12" width="16.42578125" style="2" customWidth="1"/>
    <col min="13" max="13" width="14.85546875" style="27" customWidth="1"/>
    <col min="14" max="167" width="9.140625" style="2"/>
    <col min="168" max="169" width="9.5703125" style="2" customWidth="1"/>
    <col min="170" max="170" width="11.42578125" style="2" customWidth="1"/>
    <col min="171" max="171" width="40" style="2" customWidth="1"/>
    <col min="172" max="172" width="8.5703125" style="2" customWidth="1"/>
    <col min="173" max="173" width="9.5703125" style="2" customWidth="1"/>
    <col min="174" max="174" width="13" style="2" customWidth="1"/>
    <col min="175" max="175" width="15.5703125" style="2" customWidth="1"/>
    <col min="176" max="176" width="16" style="2" customWidth="1"/>
    <col min="177" max="177" width="12.28515625" style="2" bestFit="1" customWidth="1"/>
    <col min="178" max="178" width="9.140625" style="2"/>
    <col min="179" max="180" width="15" style="2" bestFit="1" customWidth="1"/>
    <col min="181" max="181" width="13.85546875" style="2" bestFit="1" customWidth="1"/>
    <col min="182" max="423" width="9.140625" style="2"/>
    <col min="424" max="425" width="9.5703125" style="2" customWidth="1"/>
    <col min="426" max="426" width="11.42578125" style="2" customWidth="1"/>
    <col min="427" max="427" width="40" style="2" customWidth="1"/>
    <col min="428" max="428" width="8.5703125" style="2" customWidth="1"/>
    <col min="429" max="429" width="9.5703125" style="2" customWidth="1"/>
    <col min="430" max="430" width="13" style="2" customWidth="1"/>
    <col min="431" max="431" width="15.5703125" style="2" customWidth="1"/>
    <col min="432" max="432" width="16" style="2" customWidth="1"/>
    <col min="433" max="433" width="12.28515625" style="2" bestFit="1" customWidth="1"/>
    <col min="434" max="434" width="9.140625" style="2"/>
    <col min="435" max="436" width="15" style="2" bestFit="1" customWidth="1"/>
    <col min="437" max="437" width="13.85546875" style="2" bestFit="1" customWidth="1"/>
    <col min="438" max="679" width="9.140625" style="2"/>
    <col min="680" max="681" width="9.5703125" style="2" customWidth="1"/>
    <col min="682" max="682" width="11.42578125" style="2" customWidth="1"/>
    <col min="683" max="683" width="40" style="2" customWidth="1"/>
    <col min="684" max="684" width="8.5703125" style="2" customWidth="1"/>
    <col min="685" max="685" width="9.5703125" style="2" customWidth="1"/>
    <col min="686" max="686" width="13" style="2" customWidth="1"/>
    <col min="687" max="687" width="15.5703125" style="2" customWidth="1"/>
    <col min="688" max="688" width="16" style="2" customWidth="1"/>
    <col min="689" max="689" width="12.28515625" style="2" bestFit="1" customWidth="1"/>
    <col min="690" max="690" width="9.140625" style="2"/>
    <col min="691" max="692" width="15" style="2" bestFit="1" customWidth="1"/>
    <col min="693" max="693" width="13.85546875" style="2" bestFit="1" customWidth="1"/>
    <col min="694" max="935" width="9.140625" style="2"/>
    <col min="936" max="937" width="9.5703125" style="2" customWidth="1"/>
    <col min="938" max="938" width="11.42578125" style="2" customWidth="1"/>
    <col min="939" max="939" width="40" style="2" customWidth="1"/>
    <col min="940" max="940" width="8.5703125" style="2" customWidth="1"/>
    <col min="941" max="941" width="9.5703125" style="2" customWidth="1"/>
    <col min="942" max="942" width="13" style="2" customWidth="1"/>
    <col min="943" max="943" width="15.5703125" style="2" customWidth="1"/>
    <col min="944" max="944" width="16" style="2" customWidth="1"/>
    <col min="945" max="945" width="12.28515625" style="2" bestFit="1" customWidth="1"/>
    <col min="946" max="946" width="9.140625" style="2"/>
    <col min="947" max="948" width="15" style="2" bestFit="1" customWidth="1"/>
    <col min="949" max="949" width="13.85546875" style="2" bestFit="1" customWidth="1"/>
    <col min="950" max="1191" width="9.140625" style="2"/>
    <col min="1192" max="1193" width="9.5703125" style="2" customWidth="1"/>
    <col min="1194" max="1194" width="11.42578125" style="2" customWidth="1"/>
    <col min="1195" max="1195" width="40" style="2" customWidth="1"/>
    <col min="1196" max="1196" width="8.5703125" style="2" customWidth="1"/>
    <col min="1197" max="1197" width="9.5703125" style="2" customWidth="1"/>
    <col min="1198" max="1198" width="13" style="2" customWidth="1"/>
    <col min="1199" max="1199" width="15.5703125" style="2" customWidth="1"/>
    <col min="1200" max="1200" width="16" style="2" customWidth="1"/>
    <col min="1201" max="1201" width="12.28515625" style="2" bestFit="1" customWidth="1"/>
    <col min="1202" max="1202" width="9.140625" style="2"/>
    <col min="1203" max="1204" width="15" style="2" bestFit="1" customWidth="1"/>
    <col min="1205" max="1205" width="13.85546875" style="2" bestFit="1" customWidth="1"/>
    <col min="1206" max="1447" width="9.140625" style="2"/>
    <col min="1448" max="1449" width="9.5703125" style="2" customWidth="1"/>
    <col min="1450" max="1450" width="11.42578125" style="2" customWidth="1"/>
    <col min="1451" max="1451" width="40" style="2" customWidth="1"/>
    <col min="1452" max="1452" width="8.5703125" style="2" customWidth="1"/>
    <col min="1453" max="1453" width="9.5703125" style="2" customWidth="1"/>
    <col min="1454" max="1454" width="13" style="2" customWidth="1"/>
    <col min="1455" max="1455" width="15.5703125" style="2" customWidth="1"/>
    <col min="1456" max="1456" width="16" style="2" customWidth="1"/>
    <col min="1457" max="1457" width="12.28515625" style="2" bestFit="1" customWidth="1"/>
    <col min="1458" max="1458" width="9.140625" style="2"/>
    <col min="1459" max="1460" width="15" style="2" bestFit="1" customWidth="1"/>
    <col min="1461" max="1461" width="13.85546875" style="2" bestFit="1" customWidth="1"/>
    <col min="1462" max="1703" width="9.140625" style="2"/>
    <col min="1704" max="1705" width="9.5703125" style="2" customWidth="1"/>
    <col min="1706" max="1706" width="11.42578125" style="2" customWidth="1"/>
    <col min="1707" max="1707" width="40" style="2" customWidth="1"/>
    <col min="1708" max="1708" width="8.5703125" style="2" customWidth="1"/>
    <col min="1709" max="1709" width="9.5703125" style="2" customWidth="1"/>
    <col min="1710" max="1710" width="13" style="2" customWidth="1"/>
    <col min="1711" max="1711" width="15.5703125" style="2" customWidth="1"/>
    <col min="1712" max="1712" width="16" style="2" customWidth="1"/>
    <col min="1713" max="1713" width="12.28515625" style="2" bestFit="1" customWidth="1"/>
    <col min="1714" max="1714" width="9.140625" style="2"/>
    <col min="1715" max="1716" width="15" style="2" bestFit="1" customWidth="1"/>
    <col min="1717" max="1717" width="13.85546875" style="2" bestFit="1" customWidth="1"/>
    <col min="1718" max="1959" width="9.140625" style="2"/>
    <col min="1960" max="1961" width="9.5703125" style="2" customWidth="1"/>
    <col min="1962" max="1962" width="11.42578125" style="2" customWidth="1"/>
    <col min="1963" max="1963" width="40" style="2" customWidth="1"/>
    <col min="1964" max="1964" width="8.5703125" style="2" customWidth="1"/>
    <col min="1965" max="1965" width="9.5703125" style="2" customWidth="1"/>
    <col min="1966" max="1966" width="13" style="2" customWidth="1"/>
    <col min="1967" max="1967" width="15.5703125" style="2" customWidth="1"/>
    <col min="1968" max="1968" width="16" style="2" customWidth="1"/>
    <col min="1969" max="1969" width="12.28515625" style="2" bestFit="1" customWidth="1"/>
    <col min="1970" max="1970" width="9.140625" style="2"/>
    <col min="1971" max="1972" width="15" style="2" bestFit="1" customWidth="1"/>
    <col min="1973" max="1973" width="13.85546875" style="2" bestFit="1" customWidth="1"/>
    <col min="1974" max="2215" width="9.140625" style="2"/>
    <col min="2216" max="2217" width="9.5703125" style="2" customWidth="1"/>
    <col min="2218" max="2218" width="11.42578125" style="2" customWidth="1"/>
    <col min="2219" max="2219" width="40" style="2" customWidth="1"/>
    <col min="2220" max="2220" width="8.5703125" style="2" customWidth="1"/>
    <col min="2221" max="2221" width="9.5703125" style="2" customWidth="1"/>
    <col min="2222" max="2222" width="13" style="2" customWidth="1"/>
    <col min="2223" max="2223" width="15.5703125" style="2" customWidth="1"/>
    <col min="2224" max="2224" width="16" style="2" customWidth="1"/>
    <col min="2225" max="2225" width="12.28515625" style="2" bestFit="1" customWidth="1"/>
    <col min="2226" max="2226" width="9.140625" style="2"/>
    <col min="2227" max="2228" width="15" style="2" bestFit="1" customWidth="1"/>
    <col min="2229" max="2229" width="13.85546875" style="2" bestFit="1" customWidth="1"/>
    <col min="2230" max="2471" width="9.140625" style="2"/>
    <col min="2472" max="2473" width="9.5703125" style="2" customWidth="1"/>
    <col min="2474" max="2474" width="11.42578125" style="2" customWidth="1"/>
    <col min="2475" max="2475" width="40" style="2" customWidth="1"/>
    <col min="2476" max="2476" width="8.5703125" style="2" customWidth="1"/>
    <col min="2477" max="2477" width="9.5703125" style="2" customWidth="1"/>
    <col min="2478" max="2478" width="13" style="2" customWidth="1"/>
    <col min="2479" max="2479" width="15.5703125" style="2" customWidth="1"/>
    <col min="2480" max="2480" width="16" style="2" customWidth="1"/>
    <col min="2481" max="2481" width="12.28515625" style="2" bestFit="1" customWidth="1"/>
    <col min="2482" max="2482" width="9.140625" style="2"/>
    <col min="2483" max="2484" width="15" style="2" bestFit="1" customWidth="1"/>
    <col min="2485" max="2485" width="13.85546875" style="2" bestFit="1" customWidth="1"/>
    <col min="2486" max="2727" width="9.140625" style="2"/>
    <col min="2728" max="2729" width="9.5703125" style="2" customWidth="1"/>
    <col min="2730" max="2730" width="11.42578125" style="2" customWidth="1"/>
    <col min="2731" max="2731" width="40" style="2" customWidth="1"/>
    <col min="2732" max="2732" width="8.5703125" style="2" customWidth="1"/>
    <col min="2733" max="2733" width="9.5703125" style="2" customWidth="1"/>
    <col min="2734" max="2734" width="13" style="2" customWidth="1"/>
    <col min="2735" max="2735" width="15.5703125" style="2" customWidth="1"/>
    <col min="2736" max="2736" width="16" style="2" customWidth="1"/>
    <col min="2737" max="2737" width="12.28515625" style="2" bestFit="1" customWidth="1"/>
    <col min="2738" max="2738" width="9.140625" style="2"/>
    <col min="2739" max="2740" width="15" style="2" bestFit="1" customWidth="1"/>
    <col min="2741" max="2741" width="13.85546875" style="2" bestFit="1" customWidth="1"/>
    <col min="2742" max="2983" width="9.140625" style="2"/>
    <col min="2984" max="2985" width="9.5703125" style="2" customWidth="1"/>
    <col min="2986" max="2986" width="11.42578125" style="2" customWidth="1"/>
    <col min="2987" max="2987" width="40" style="2" customWidth="1"/>
    <col min="2988" max="2988" width="8.5703125" style="2" customWidth="1"/>
    <col min="2989" max="2989" width="9.5703125" style="2" customWidth="1"/>
    <col min="2990" max="2990" width="13" style="2" customWidth="1"/>
    <col min="2991" max="2991" width="15.5703125" style="2" customWidth="1"/>
    <col min="2992" max="2992" width="16" style="2" customWidth="1"/>
    <col min="2993" max="2993" width="12.28515625" style="2" bestFit="1" customWidth="1"/>
    <col min="2994" max="2994" width="9.140625" style="2"/>
    <col min="2995" max="2996" width="15" style="2" bestFit="1" customWidth="1"/>
    <col min="2997" max="2997" width="13.85546875" style="2" bestFit="1" customWidth="1"/>
    <col min="2998" max="3239" width="9.140625" style="2"/>
    <col min="3240" max="3241" width="9.5703125" style="2" customWidth="1"/>
    <col min="3242" max="3242" width="11.42578125" style="2" customWidth="1"/>
    <col min="3243" max="3243" width="40" style="2" customWidth="1"/>
    <col min="3244" max="3244" width="8.5703125" style="2" customWidth="1"/>
    <col min="3245" max="3245" width="9.5703125" style="2" customWidth="1"/>
    <col min="3246" max="3246" width="13" style="2" customWidth="1"/>
    <col min="3247" max="3247" width="15.5703125" style="2" customWidth="1"/>
    <col min="3248" max="3248" width="16" style="2" customWidth="1"/>
    <col min="3249" max="3249" width="12.28515625" style="2" bestFit="1" customWidth="1"/>
    <col min="3250" max="3250" width="9.140625" style="2"/>
    <col min="3251" max="3252" width="15" style="2" bestFit="1" customWidth="1"/>
    <col min="3253" max="3253" width="13.85546875" style="2" bestFit="1" customWidth="1"/>
    <col min="3254" max="3495" width="9.140625" style="2"/>
    <col min="3496" max="3497" width="9.5703125" style="2" customWidth="1"/>
    <col min="3498" max="3498" width="11.42578125" style="2" customWidth="1"/>
    <col min="3499" max="3499" width="40" style="2" customWidth="1"/>
    <col min="3500" max="3500" width="8.5703125" style="2" customWidth="1"/>
    <col min="3501" max="3501" width="9.5703125" style="2" customWidth="1"/>
    <col min="3502" max="3502" width="13" style="2" customWidth="1"/>
    <col min="3503" max="3503" width="15.5703125" style="2" customWidth="1"/>
    <col min="3504" max="3504" width="16" style="2" customWidth="1"/>
    <col min="3505" max="3505" width="12.28515625" style="2" bestFit="1" customWidth="1"/>
    <col min="3506" max="3506" width="9.140625" style="2"/>
    <col min="3507" max="3508" width="15" style="2" bestFit="1" customWidth="1"/>
    <col min="3509" max="3509" width="13.85546875" style="2" bestFit="1" customWidth="1"/>
    <col min="3510" max="3751" width="9.140625" style="2"/>
    <col min="3752" max="3753" width="9.5703125" style="2" customWidth="1"/>
    <col min="3754" max="3754" width="11.42578125" style="2" customWidth="1"/>
    <col min="3755" max="3755" width="40" style="2" customWidth="1"/>
    <col min="3756" max="3756" width="8.5703125" style="2" customWidth="1"/>
    <col min="3757" max="3757" width="9.5703125" style="2" customWidth="1"/>
    <col min="3758" max="3758" width="13" style="2" customWidth="1"/>
    <col min="3759" max="3759" width="15.5703125" style="2" customWidth="1"/>
    <col min="3760" max="3760" width="16" style="2" customWidth="1"/>
    <col min="3761" max="3761" width="12.28515625" style="2" bestFit="1" customWidth="1"/>
    <col min="3762" max="3762" width="9.140625" style="2"/>
    <col min="3763" max="3764" width="15" style="2" bestFit="1" customWidth="1"/>
    <col min="3765" max="3765" width="13.85546875" style="2" bestFit="1" customWidth="1"/>
    <col min="3766" max="4007" width="9.140625" style="2"/>
    <col min="4008" max="4009" width="9.5703125" style="2" customWidth="1"/>
    <col min="4010" max="4010" width="11.42578125" style="2" customWidth="1"/>
    <col min="4011" max="4011" width="40" style="2" customWidth="1"/>
    <col min="4012" max="4012" width="8.5703125" style="2" customWidth="1"/>
    <col min="4013" max="4013" width="9.5703125" style="2" customWidth="1"/>
    <col min="4014" max="4014" width="13" style="2" customWidth="1"/>
    <col min="4015" max="4015" width="15.5703125" style="2" customWidth="1"/>
    <col min="4016" max="4016" width="16" style="2" customWidth="1"/>
    <col min="4017" max="4017" width="12.28515625" style="2" bestFit="1" customWidth="1"/>
    <col min="4018" max="4018" width="9.140625" style="2"/>
    <col min="4019" max="4020" width="15" style="2" bestFit="1" customWidth="1"/>
    <col min="4021" max="4021" width="13.85546875" style="2" bestFit="1" customWidth="1"/>
    <col min="4022" max="4263" width="9.140625" style="2"/>
    <col min="4264" max="4265" width="9.5703125" style="2" customWidth="1"/>
    <col min="4266" max="4266" width="11.42578125" style="2" customWidth="1"/>
    <col min="4267" max="4267" width="40" style="2" customWidth="1"/>
    <col min="4268" max="4268" width="8.5703125" style="2" customWidth="1"/>
    <col min="4269" max="4269" width="9.5703125" style="2" customWidth="1"/>
    <col min="4270" max="4270" width="13" style="2" customWidth="1"/>
    <col min="4271" max="4271" width="15.5703125" style="2" customWidth="1"/>
    <col min="4272" max="4272" width="16" style="2" customWidth="1"/>
    <col min="4273" max="4273" width="12.28515625" style="2" bestFit="1" customWidth="1"/>
    <col min="4274" max="4274" width="9.140625" style="2"/>
    <col min="4275" max="4276" width="15" style="2" bestFit="1" customWidth="1"/>
    <col min="4277" max="4277" width="13.85546875" style="2" bestFit="1" customWidth="1"/>
    <col min="4278" max="4519" width="9.140625" style="2"/>
    <col min="4520" max="4521" width="9.5703125" style="2" customWidth="1"/>
    <col min="4522" max="4522" width="11.42578125" style="2" customWidth="1"/>
    <col min="4523" max="4523" width="40" style="2" customWidth="1"/>
    <col min="4524" max="4524" width="8.5703125" style="2" customWidth="1"/>
    <col min="4525" max="4525" width="9.5703125" style="2" customWidth="1"/>
    <col min="4526" max="4526" width="13" style="2" customWidth="1"/>
    <col min="4527" max="4527" width="15.5703125" style="2" customWidth="1"/>
    <col min="4528" max="4528" width="16" style="2" customWidth="1"/>
    <col min="4529" max="4529" width="12.28515625" style="2" bestFit="1" customWidth="1"/>
    <col min="4530" max="4530" width="9.140625" style="2"/>
    <col min="4531" max="4532" width="15" style="2" bestFit="1" customWidth="1"/>
    <col min="4533" max="4533" width="13.85546875" style="2" bestFit="1" customWidth="1"/>
    <col min="4534" max="4775" width="9.140625" style="2"/>
    <col min="4776" max="4777" width="9.5703125" style="2" customWidth="1"/>
    <col min="4778" max="4778" width="11.42578125" style="2" customWidth="1"/>
    <col min="4779" max="4779" width="40" style="2" customWidth="1"/>
    <col min="4780" max="4780" width="8.5703125" style="2" customWidth="1"/>
    <col min="4781" max="4781" width="9.5703125" style="2" customWidth="1"/>
    <col min="4782" max="4782" width="13" style="2" customWidth="1"/>
    <col min="4783" max="4783" width="15.5703125" style="2" customWidth="1"/>
    <col min="4784" max="4784" width="16" style="2" customWidth="1"/>
    <col min="4785" max="4785" width="12.28515625" style="2" bestFit="1" customWidth="1"/>
    <col min="4786" max="4786" width="9.140625" style="2"/>
    <col min="4787" max="4788" width="15" style="2" bestFit="1" customWidth="1"/>
    <col min="4789" max="4789" width="13.85546875" style="2" bestFit="1" customWidth="1"/>
    <col min="4790" max="5031" width="9.140625" style="2"/>
    <col min="5032" max="5033" width="9.5703125" style="2" customWidth="1"/>
    <col min="5034" max="5034" width="11.42578125" style="2" customWidth="1"/>
    <col min="5035" max="5035" width="40" style="2" customWidth="1"/>
    <col min="5036" max="5036" width="8.5703125" style="2" customWidth="1"/>
    <col min="5037" max="5037" width="9.5703125" style="2" customWidth="1"/>
    <col min="5038" max="5038" width="13" style="2" customWidth="1"/>
    <col min="5039" max="5039" width="15.5703125" style="2" customWidth="1"/>
    <col min="5040" max="5040" width="16" style="2" customWidth="1"/>
    <col min="5041" max="5041" width="12.28515625" style="2" bestFit="1" customWidth="1"/>
    <col min="5042" max="5042" width="9.140625" style="2"/>
    <col min="5043" max="5044" width="15" style="2" bestFit="1" customWidth="1"/>
    <col min="5045" max="5045" width="13.85546875" style="2" bestFit="1" customWidth="1"/>
    <col min="5046" max="5287" width="9.140625" style="2"/>
    <col min="5288" max="5289" width="9.5703125" style="2" customWidth="1"/>
    <col min="5290" max="5290" width="11.42578125" style="2" customWidth="1"/>
    <col min="5291" max="5291" width="40" style="2" customWidth="1"/>
    <col min="5292" max="5292" width="8.5703125" style="2" customWidth="1"/>
    <col min="5293" max="5293" width="9.5703125" style="2" customWidth="1"/>
    <col min="5294" max="5294" width="13" style="2" customWidth="1"/>
    <col min="5295" max="5295" width="15.5703125" style="2" customWidth="1"/>
    <col min="5296" max="5296" width="16" style="2" customWidth="1"/>
    <col min="5297" max="5297" width="12.28515625" style="2" bestFit="1" customWidth="1"/>
    <col min="5298" max="5298" width="9.140625" style="2"/>
    <col min="5299" max="5300" width="15" style="2" bestFit="1" customWidth="1"/>
    <col min="5301" max="5301" width="13.85546875" style="2" bestFit="1" customWidth="1"/>
    <col min="5302" max="5543" width="9.140625" style="2"/>
    <col min="5544" max="5545" width="9.5703125" style="2" customWidth="1"/>
    <col min="5546" max="5546" width="11.42578125" style="2" customWidth="1"/>
    <col min="5547" max="5547" width="40" style="2" customWidth="1"/>
    <col min="5548" max="5548" width="8.5703125" style="2" customWidth="1"/>
    <col min="5549" max="5549" width="9.5703125" style="2" customWidth="1"/>
    <col min="5550" max="5550" width="13" style="2" customWidth="1"/>
    <col min="5551" max="5551" width="15.5703125" style="2" customWidth="1"/>
    <col min="5552" max="5552" width="16" style="2" customWidth="1"/>
    <col min="5553" max="5553" width="12.28515625" style="2" bestFit="1" customWidth="1"/>
    <col min="5554" max="5554" width="9.140625" style="2"/>
    <col min="5555" max="5556" width="15" style="2" bestFit="1" customWidth="1"/>
    <col min="5557" max="5557" width="13.85546875" style="2" bestFit="1" customWidth="1"/>
    <col min="5558" max="5799" width="9.140625" style="2"/>
    <col min="5800" max="5801" width="9.5703125" style="2" customWidth="1"/>
    <col min="5802" max="5802" width="11.42578125" style="2" customWidth="1"/>
    <col min="5803" max="5803" width="40" style="2" customWidth="1"/>
    <col min="5804" max="5804" width="8.5703125" style="2" customWidth="1"/>
    <col min="5805" max="5805" width="9.5703125" style="2" customWidth="1"/>
    <col min="5806" max="5806" width="13" style="2" customWidth="1"/>
    <col min="5807" max="5807" width="15.5703125" style="2" customWidth="1"/>
    <col min="5808" max="5808" width="16" style="2" customWidth="1"/>
    <col min="5809" max="5809" width="12.28515625" style="2" bestFit="1" customWidth="1"/>
    <col min="5810" max="5810" width="9.140625" style="2"/>
    <col min="5811" max="5812" width="15" style="2" bestFit="1" customWidth="1"/>
    <col min="5813" max="5813" width="13.85546875" style="2" bestFit="1" customWidth="1"/>
    <col min="5814" max="6055" width="9.140625" style="2"/>
    <col min="6056" max="6057" width="9.5703125" style="2" customWidth="1"/>
    <col min="6058" max="6058" width="11.42578125" style="2" customWidth="1"/>
    <col min="6059" max="6059" width="40" style="2" customWidth="1"/>
    <col min="6060" max="6060" width="8.5703125" style="2" customWidth="1"/>
    <col min="6061" max="6061" width="9.5703125" style="2" customWidth="1"/>
    <col min="6062" max="6062" width="13" style="2" customWidth="1"/>
    <col min="6063" max="6063" width="15.5703125" style="2" customWidth="1"/>
    <col min="6064" max="6064" width="16" style="2" customWidth="1"/>
    <col min="6065" max="6065" width="12.28515625" style="2" bestFit="1" customWidth="1"/>
    <col min="6066" max="6066" width="9.140625" style="2"/>
    <col min="6067" max="6068" width="15" style="2" bestFit="1" customWidth="1"/>
    <col min="6069" max="6069" width="13.85546875" style="2" bestFit="1" customWidth="1"/>
    <col min="6070" max="6311" width="9.140625" style="2"/>
    <col min="6312" max="6313" width="9.5703125" style="2" customWidth="1"/>
    <col min="6314" max="6314" width="11.42578125" style="2" customWidth="1"/>
    <col min="6315" max="6315" width="40" style="2" customWidth="1"/>
    <col min="6316" max="6316" width="8.5703125" style="2" customWidth="1"/>
    <col min="6317" max="6317" width="9.5703125" style="2" customWidth="1"/>
    <col min="6318" max="6318" width="13" style="2" customWidth="1"/>
    <col min="6319" max="6319" width="15.5703125" style="2" customWidth="1"/>
    <col min="6320" max="6320" width="16" style="2" customWidth="1"/>
    <col min="6321" max="6321" width="12.28515625" style="2" bestFit="1" customWidth="1"/>
    <col min="6322" max="6322" width="9.140625" style="2"/>
    <col min="6323" max="6324" width="15" style="2" bestFit="1" customWidth="1"/>
    <col min="6325" max="6325" width="13.85546875" style="2" bestFit="1" customWidth="1"/>
    <col min="6326" max="6567" width="9.140625" style="2"/>
    <col min="6568" max="6569" width="9.5703125" style="2" customWidth="1"/>
    <col min="6570" max="6570" width="11.42578125" style="2" customWidth="1"/>
    <col min="6571" max="6571" width="40" style="2" customWidth="1"/>
    <col min="6572" max="6572" width="8.5703125" style="2" customWidth="1"/>
    <col min="6573" max="6573" width="9.5703125" style="2" customWidth="1"/>
    <col min="6574" max="6574" width="13" style="2" customWidth="1"/>
    <col min="6575" max="6575" width="15.5703125" style="2" customWidth="1"/>
    <col min="6576" max="6576" width="16" style="2" customWidth="1"/>
    <col min="6577" max="6577" width="12.28515625" style="2" bestFit="1" customWidth="1"/>
    <col min="6578" max="6578" width="9.140625" style="2"/>
    <col min="6579" max="6580" width="15" style="2" bestFit="1" customWidth="1"/>
    <col min="6581" max="6581" width="13.85546875" style="2" bestFit="1" customWidth="1"/>
    <col min="6582" max="6823" width="9.140625" style="2"/>
    <col min="6824" max="6825" width="9.5703125" style="2" customWidth="1"/>
    <col min="6826" max="6826" width="11.42578125" style="2" customWidth="1"/>
    <col min="6827" max="6827" width="40" style="2" customWidth="1"/>
    <col min="6828" max="6828" width="8.5703125" style="2" customWidth="1"/>
    <col min="6829" max="6829" width="9.5703125" style="2" customWidth="1"/>
    <col min="6830" max="6830" width="13" style="2" customWidth="1"/>
    <col min="6831" max="6831" width="15.5703125" style="2" customWidth="1"/>
    <col min="6832" max="6832" width="16" style="2" customWidth="1"/>
    <col min="6833" max="6833" width="12.28515625" style="2" bestFit="1" customWidth="1"/>
    <col min="6834" max="6834" width="9.140625" style="2"/>
    <col min="6835" max="6836" width="15" style="2" bestFit="1" customWidth="1"/>
    <col min="6837" max="6837" width="13.85546875" style="2" bestFit="1" customWidth="1"/>
    <col min="6838" max="7079" width="9.140625" style="2"/>
    <col min="7080" max="7081" width="9.5703125" style="2" customWidth="1"/>
    <col min="7082" max="7082" width="11.42578125" style="2" customWidth="1"/>
    <col min="7083" max="7083" width="40" style="2" customWidth="1"/>
    <col min="7084" max="7084" width="8.5703125" style="2" customWidth="1"/>
    <col min="7085" max="7085" width="9.5703125" style="2" customWidth="1"/>
    <col min="7086" max="7086" width="13" style="2" customWidth="1"/>
    <col min="7087" max="7087" width="15.5703125" style="2" customWidth="1"/>
    <col min="7088" max="7088" width="16" style="2" customWidth="1"/>
    <col min="7089" max="7089" width="12.28515625" style="2" bestFit="1" customWidth="1"/>
    <col min="7090" max="7090" width="9.140625" style="2"/>
    <col min="7091" max="7092" width="15" style="2" bestFit="1" customWidth="1"/>
    <col min="7093" max="7093" width="13.85546875" style="2" bestFit="1" customWidth="1"/>
    <col min="7094" max="7335" width="9.140625" style="2"/>
    <col min="7336" max="7337" width="9.5703125" style="2" customWidth="1"/>
    <col min="7338" max="7338" width="11.42578125" style="2" customWidth="1"/>
    <col min="7339" max="7339" width="40" style="2" customWidth="1"/>
    <col min="7340" max="7340" width="8.5703125" style="2" customWidth="1"/>
    <col min="7341" max="7341" width="9.5703125" style="2" customWidth="1"/>
    <col min="7342" max="7342" width="13" style="2" customWidth="1"/>
    <col min="7343" max="7343" width="15.5703125" style="2" customWidth="1"/>
    <col min="7344" max="7344" width="16" style="2" customWidth="1"/>
    <col min="7345" max="7345" width="12.28515625" style="2" bestFit="1" customWidth="1"/>
    <col min="7346" max="7346" width="9.140625" style="2"/>
    <col min="7347" max="7348" width="15" style="2" bestFit="1" customWidth="1"/>
    <col min="7349" max="7349" width="13.85546875" style="2" bestFit="1" customWidth="1"/>
    <col min="7350" max="7591" width="9.140625" style="2"/>
    <col min="7592" max="7593" width="9.5703125" style="2" customWidth="1"/>
    <col min="7594" max="7594" width="11.42578125" style="2" customWidth="1"/>
    <col min="7595" max="7595" width="40" style="2" customWidth="1"/>
    <col min="7596" max="7596" width="8.5703125" style="2" customWidth="1"/>
    <col min="7597" max="7597" width="9.5703125" style="2" customWidth="1"/>
    <col min="7598" max="7598" width="13" style="2" customWidth="1"/>
    <col min="7599" max="7599" width="15.5703125" style="2" customWidth="1"/>
    <col min="7600" max="7600" width="16" style="2" customWidth="1"/>
    <col min="7601" max="7601" width="12.28515625" style="2" bestFit="1" customWidth="1"/>
    <col min="7602" max="7602" width="9.140625" style="2"/>
    <col min="7603" max="7604" width="15" style="2" bestFit="1" customWidth="1"/>
    <col min="7605" max="7605" width="13.85546875" style="2" bestFit="1" customWidth="1"/>
    <col min="7606" max="7847" width="9.140625" style="2"/>
    <col min="7848" max="7849" width="9.5703125" style="2" customWidth="1"/>
    <col min="7850" max="7850" width="11.42578125" style="2" customWidth="1"/>
    <col min="7851" max="7851" width="40" style="2" customWidth="1"/>
    <col min="7852" max="7852" width="8.5703125" style="2" customWidth="1"/>
    <col min="7853" max="7853" width="9.5703125" style="2" customWidth="1"/>
    <col min="7854" max="7854" width="13" style="2" customWidth="1"/>
    <col min="7855" max="7855" width="15.5703125" style="2" customWidth="1"/>
    <col min="7856" max="7856" width="16" style="2" customWidth="1"/>
    <col min="7857" max="7857" width="12.28515625" style="2" bestFit="1" customWidth="1"/>
    <col min="7858" max="7858" width="9.140625" style="2"/>
    <col min="7859" max="7860" width="15" style="2" bestFit="1" customWidth="1"/>
    <col min="7861" max="7861" width="13.85546875" style="2" bestFit="1" customWidth="1"/>
    <col min="7862" max="8103" width="9.140625" style="2"/>
    <col min="8104" max="8105" width="9.5703125" style="2" customWidth="1"/>
    <col min="8106" max="8106" width="11.42578125" style="2" customWidth="1"/>
    <col min="8107" max="8107" width="40" style="2" customWidth="1"/>
    <col min="8108" max="8108" width="8.5703125" style="2" customWidth="1"/>
    <col min="8109" max="8109" width="9.5703125" style="2" customWidth="1"/>
    <col min="8110" max="8110" width="13" style="2" customWidth="1"/>
    <col min="8111" max="8111" width="15.5703125" style="2" customWidth="1"/>
    <col min="8112" max="8112" width="16" style="2" customWidth="1"/>
    <col min="8113" max="8113" width="12.28515625" style="2" bestFit="1" customWidth="1"/>
    <col min="8114" max="8114" width="9.140625" style="2"/>
    <col min="8115" max="8116" width="15" style="2" bestFit="1" customWidth="1"/>
    <col min="8117" max="8117" width="13.85546875" style="2" bestFit="1" customWidth="1"/>
    <col min="8118" max="8359" width="9.140625" style="2"/>
    <col min="8360" max="8361" width="9.5703125" style="2" customWidth="1"/>
    <col min="8362" max="8362" width="11.42578125" style="2" customWidth="1"/>
    <col min="8363" max="8363" width="40" style="2" customWidth="1"/>
    <col min="8364" max="8364" width="8.5703125" style="2" customWidth="1"/>
    <col min="8365" max="8365" width="9.5703125" style="2" customWidth="1"/>
    <col min="8366" max="8366" width="13" style="2" customWidth="1"/>
    <col min="8367" max="8367" width="15.5703125" style="2" customWidth="1"/>
    <col min="8368" max="8368" width="16" style="2" customWidth="1"/>
    <col min="8369" max="8369" width="12.28515625" style="2" bestFit="1" customWidth="1"/>
    <col min="8370" max="8370" width="9.140625" style="2"/>
    <col min="8371" max="8372" width="15" style="2" bestFit="1" customWidth="1"/>
    <col min="8373" max="8373" width="13.85546875" style="2" bestFit="1" customWidth="1"/>
    <col min="8374" max="8615" width="9.140625" style="2"/>
    <col min="8616" max="8617" width="9.5703125" style="2" customWidth="1"/>
    <col min="8618" max="8618" width="11.42578125" style="2" customWidth="1"/>
    <col min="8619" max="8619" width="40" style="2" customWidth="1"/>
    <col min="8620" max="8620" width="8.5703125" style="2" customWidth="1"/>
    <col min="8621" max="8621" width="9.5703125" style="2" customWidth="1"/>
    <col min="8622" max="8622" width="13" style="2" customWidth="1"/>
    <col min="8623" max="8623" width="15.5703125" style="2" customWidth="1"/>
    <col min="8624" max="8624" width="16" style="2" customWidth="1"/>
    <col min="8625" max="8625" width="12.28515625" style="2" bestFit="1" customWidth="1"/>
    <col min="8626" max="8626" width="9.140625" style="2"/>
    <col min="8627" max="8628" width="15" style="2" bestFit="1" customWidth="1"/>
    <col min="8629" max="8629" width="13.85546875" style="2" bestFit="1" customWidth="1"/>
    <col min="8630" max="8871" width="9.140625" style="2"/>
    <col min="8872" max="8873" width="9.5703125" style="2" customWidth="1"/>
    <col min="8874" max="8874" width="11.42578125" style="2" customWidth="1"/>
    <col min="8875" max="8875" width="40" style="2" customWidth="1"/>
    <col min="8876" max="8876" width="8.5703125" style="2" customWidth="1"/>
    <col min="8877" max="8877" width="9.5703125" style="2" customWidth="1"/>
    <col min="8878" max="8878" width="13" style="2" customWidth="1"/>
    <col min="8879" max="8879" width="15.5703125" style="2" customWidth="1"/>
    <col min="8880" max="8880" width="16" style="2" customWidth="1"/>
    <col min="8881" max="8881" width="12.28515625" style="2" bestFit="1" customWidth="1"/>
    <col min="8882" max="8882" width="9.140625" style="2"/>
    <col min="8883" max="8884" width="15" style="2" bestFit="1" customWidth="1"/>
    <col min="8885" max="8885" width="13.85546875" style="2" bestFit="1" customWidth="1"/>
    <col min="8886" max="9127" width="9.140625" style="2"/>
    <col min="9128" max="9129" width="9.5703125" style="2" customWidth="1"/>
    <col min="9130" max="9130" width="11.42578125" style="2" customWidth="1"/>
    <col min="9131" max="9131" width="40" style="2" customWidth="1"/>
    <col min="9132" max="9132" width="8.5703125" style="2" customWidth="1"/>
    <col min="9133" max="9133" width="9.5703125" style="2" customWidth="1"/>
    <col min="9134" max="9134" width="13" style="2" customWidth="1"/>
    <col min="9135" max="9135" width="15.5703125" style="2" customWidth="1"/>
    <col min="9136" max="9136" width="16" style="2" customWidth="1"/>
    <col min="9137" max="9137" width="12.28515625" style="2" bestFit="1" customWidth="1"/>
    <col min="9138" max="9138" width="9.140625" style="2"/>
    <col min="9139" max="9140" width="15" style="2" bestFit="1" customWidth="1"/>
    <col min="9141" max="9141" width="13.85546875" style="2" bestFit="1" customWidth="1"/>
    <col min="9142" max="9383" width="9.140625" style="2"/>
    <col min="9384" max="9385" width="9.5703125" style="2" customWidth="1"/>
    <col min="9386" max="9386" width="11.42578125" style="2" customWidth="1"/>
    <col min="9387" max="9387" width="40" style="2" customWidth="1"/>
    <col min="9388" max="9388" width="8.5703125" style="2" customWidth="1"/>
    <col min="9389" max="9389" width="9.5703125" style="2" customWidth="1"/>
    <col min="9390" max="9390" width="13" style="2" customWidth="1"/>
    <col min="9391" max="9391" width="15.5703125" style="2" customWidth="1"/>
    <col min="9392" max="9392" width="16" style="2" customWidth="1"/>
    <col min="9393" max="9393" width="12.28515625" style="2" bestFit="1" customWidth="1"/>
    <col min="9394" max="9394" width="9.140625" style="2"/>
    <col min="9395" max="9396" width="15" style="2" bestFit="1" customWidth="1"/>
    <col min="9397" max="9397" width="13.85546875" style="2" bestFit="1" customWidth="1"/>
    <col min="9398" max="9639" width="9.140625" style="2"/>
    <col min="9640" max="9641" width="9.5703125" style="2" customWidth="1"/>
    <col min="9642" max="9642" width="11.42578125" style="2" customWidth="1"/>
    <col min="9643" max="9643" width="40" style="2" customWidth="1"/>
    <col min="9644" max="9644" width="8.5703125" style="2" customWidth="1"/>
    <col min="9645" max="9645" width="9.5703125" style="2" customWidth="1"/>
    <col min="9646" max="9646" width="13" style="2" customWidth="1"/>
    <col min="9647" max="9647" width="15.5703125" style="2" customWidth="1"/>
    <col min="9648" max="9648" width="16" style="2" customWidth="1"/>
    <col min="9649" max="9649" width="12.28515625" style="2" bestFit="1" customWidth="1"/>
    <col min="9650" max="9650" width="9.140625" style="2"/>
    <col min="9651" max="9652" width="15" style="2" bestFit="1" customWidth="1"/>
    <col min="9653" max="9653" width="13.85546875" style="2" bestFit="1" customWidth="1"/>
    <col min="9654" max="9895" width="9.140625" style="2"/>
    <col min="9896" max="9897" width="9.5703125" style="2" customWidth="1"/>
    <col min="9898" max="9898" width="11.42578125" style="2" customWidth="1"/>
    <col min="9899" max="9899" width="40" style="2" customWidth="1"/>
    <col min="9900" max="9900" width="8.5703125" style="2" customWidth="1"/>
    <col min="9901" max="9901" width="9.5703125" style="2" customWidth="1"/>
    <col min="9902" max="9902" width="13" style="2" customWidth="1"/>
    <col min="9903" max="9903" width="15.5703125" style="2" customWidth="1"/>
    <col min="9904" max="9904" width="16" style="2" customWidth="1"/>
    <col min="9905" max="9905" width="12.28515625" style="2" bestFit="1" customWidth="1"/>
    <col min="9906" max="9906" width="9.140625" style="2"/>
    <col min="9907" max="9908" width="15" style="2" bestFit="1" customWidth="1"/>
    <col min="9909" max="9909" width="13.85546875" style="2" bestFit="1" customWidth="1"/>
    <col min="9910" max="10151" width="9.140625" style="2"/>
    <col min="10152" max="10153" width="9.5703125" style="2" customWidth="1"/>
    <col min="10154" max="10154" width="11.42578125" style="2" customWidth="1"/>
    <col min="10155" max="10155" width="40" style="2" customWidth="1"/>
    <col min="10156" max="10156" width="8.5703125" style="2" customWidth="1"/>
    <col min="10157" max="10157" width="9.5703125" style="2" customWidth="1"/>
    <col min="10158" max="10158" width="13" style="2" customWidth="1"/>
    <col min="10159" max="10159" width="15.5703125" style="2" customWidth="1"/>
    <col min="10160" max="10160" width="16" style="2" customWidth="1"/>
    <col min="10161" max="10161" width="12.28515625" style="2" bestFit="1" customWidth="1"/>
    <col min="10162" max="10162" width="9.140625" style="2"/>
    <col min="10163" max="10164" width="15" style="2" bestFit="1" customWidth="1"/>
    <col min="10165" max="10165" width="13.85546875" style="2" bestFit="1" customWidth="1"/>
    <col min="10166" max="10407" width="9.140625" style="2"/>
    <col min="10408" max="10409" width="9.5703125" style="2" customWidth="1"/>
    <col min="10410" max="10410" width="11.42578125" style="2" customWidth="1"/>
    <col min="10411" max="10411" width="40" style="2" customWidth="1"/>
    <col min="10412" max="10412" width="8.5703125" style="2" customWidth="1"/>
    <col min="10413" max="10413" width="9.5703125" style="2" customWidth="1"/>
    <col min="10414" max="10414" width="13" style="2" customWidth="1"/>
    <col min="10415" max="10415" width="15.5703125" style="2" customWidth="1"/>
    <col min="10416" max="10416" width="16" style="2" customWidth="1"/>
    <col min="10417" max="10417" width="12.28515625" style="2" bestFit="1" customWidth="1"/>
    <col min="10418" max="10418" width="9.140625" style="2"/>
    <col min="10419" max="10420" width="15" style="2" bestFit="1" customWidth="1"/>
    <col min="10421" max="10421" width="13.85546875" style="2" bestFit="1" customWidth="1"/>
    <col min="10422" max="10663" width="9.140625" style="2"/>
    <col min="10664" max="10665" width="9.5703125" style="2" customWidth="1"/>
    <col min="10666" max="10666" width="11.42578125" style="2" customWidth="1"/>
    <col min="10667" max="10667" width="40" style="2" customWidth="1"/>
    <col min="10668" max="10668" width="8.5703125" style="2" customWidth="1"/>
    <col min="10669" max="10669" width="9.5703125" style="2" customWidth="1"/>
    <col min="10670" max="10670" width="13" style="2" customWidth="1"/>
    <col min="10671" max="10671" width="15.5703125" style="2" customWidth="1"/>
    <col min="10672" max="10672" width="16" style="2" customWidth="1"/>
    <col min="10673" max="10673" width="12.28515625" style="2" bestFit="1" customWidth="1"/>
    <col min="10674" max="10674" width="9.140625" style="2"/>
    <col min="10675" max="10676" width="15" style="2" bestFit="1" customWidth="1"/>
    <col min="10677" max="10677" width="13.85546875" style="2" bestFit="1" customWidth="1"/>
    <col min="10678" max="10919" width="9.140625" style="2"/>
    <col min="10920" max="10921" width="9.5703125" style="2" customWidth="1"/>
    <col min="10922" max="10922" width="11.42578125" style="2" customWidth="1"/>
    <col min="10923" max="10923" width="40" style="2" customWidth="1"/>
    <col min="10924" max="10924" width="8.5703125" style="2" customWidth="1"/>
    <col min="10925" max="10925" width="9.5703125" style="2" customWidth="1"/>
    <col min="10926" max="10926" width="13" style="2" customWidth="1"/>
    <col min="10927" max="10927" width="15.5703125" style="2" customWidth="1"/>
    <col min="10928" max="10928" width="16" style="2" customWidth="1"/>
    <col min="10929" max="10929" width="12.28515625" style="2" bestFit="1" customWidth="1"/>
    <col min="10930" max="10930" width="9.140625" style="2"/>
    <col min="10931" max="10932" width="15" style="2" bestFit="1" customWidth="1"/>
    <col min="10933" max="10933" width="13.85546875" style="2" bestFit="1" customWidth="1"/>
    <col min="10934" max="11175" width="9.140625" style="2"/>
    <col min="11176" max="11177" width="9.5703125" style="2" customWidth="1"/>
    <col min="11178" max="11178" width="11.42578125" style="2" customWidth="1"/>
    <col min="11179" max="11179" width="40" style="2" customWidth="1"/>
    <col min="11180" max="11180" width="8.5703125" style="2" customWidth="1"/>
    <col min="11181" max="11181" width="9.5703125" style="2" customWidth="1"/>
    <col min="11182" max="11182" width="13" style="2" customWidth="1"/>
    <col min="11183" max="11183" width="15.5703125" style="2" customWidth="1"/>
    <col min="11184" max="11184" width="16" style="2" customWidth="1"/>
    <col min="11185" max="11185" width="12.28515625" style="2" bestFit="1" customWidth="1"/>
    <col min="11186" max="11186" width="9.140625" style="2"/>
    <col min="11187" max="11188" width="15" style="2" bestFit="1" customWidth="1"/>
    <col min="11189" max="11189" width="13.85546875" style="2" bestFit="1" customWidth="1"/>
    <col min="11190" max="11431" width="9.140625" style="2"/>
    <col min="11432" max="11433" width="9.5703125" style="2" customWidth="1"/>
    <col min="11434" max="11434" width="11.42578125" style="2" customWidth="1"/>
    <col min="11435" max="11435" width="40" style="2" customWidth="1"/>
    <col min="11436" max="11436" width="8.5703125" style="2" customWidth="1"/>
    <col min="11437" max="11437" width="9.5703125" style="2" customWidth="1"/>
    <col min="11438" max="11438" width="13" style="2" customWidth="1"/>
    <col min="11439" max="11439" width="15.5703125" style="2" customWidth="1"/>
    <col min="11440" max="11440" width="16" style="2" customWidth="1"/>
    <col min="11441" max="11441" width="12.28515625" style="2" bestFit="1" customWidth="1"/>
    <col min="11442" max="11442" width="9.140625" style="2"/>
    <col min="11443" max="11444" width="15" style="2" bestFit="1" customWidth="1"/>
    <col min="11445" max="11445" width="13.85546875" style="2" bestFit="1" customWidth="1"/>
    <col min="11446" max="11687" width="9.140625" style="2"/>
    <col min="11688" max="11689" width="9.5703125" style="2" customWidth="1"/>
    <col min="11690" max="11690" width="11.42578125" style="2" customWidth="1"/>
    <col min="11691" max="11691" width="40" style="2" customWidth="1"/>
    <col min="11692" max="11692" width="8.5703125" style="2" customWidth="1"/>
    <col min="11693" max="11693" width="9.5703125" style="2" customWidth="1"/>
    <col min="11694" max="11694" width="13" style="2" customWidth="1"/>
    <col min="11695" max="11695" width="15.5703125" style="2" customWidth="1"/>
    <col min="11696" max="11696" width="16" style="2" customWidth="1"/>
    <col min="11697" max="11697" width="12.28515625" style="2" bestFit="1" customWidth="1"/>
    <col min="11698" max="11698" width="9.140625" style="2"/>
    <col min="11699" max="11700" width="15" style="2" bestFit="1" customWidth="1"/>
    <col min="11701" max="11701" width="13.85546875" style="2" bestFit="1" customWidth="1"/>
    <col min="11702" max="11943" width="9.140625" style="2"/>
    <col min="11944" max="11945" width="9.5703125" style="2" customWidth="1"/>
    <col min="11946" max="11946" width="11.42578125" style="2" customWidth="1"/>
    <col min="11947" max="11947" width="40" style="2" customWidth="1"/>
    <col min="11948" max="11948" width="8.5703125" style="2" customWidth="1"/>
    <col min="11949" max="11949" width="9.5703125" style="2" customWidth="1"/>
    <col min="11950" max="11950" width="13" style="2" customWidth="1"/>
    <col min="11951" max="11951" width="15.5703125" style="2" customWidth="1"/>
    <col min="11952" max="11952" width="16" style="2" customWidth="1"/>
    <col min="11953" max="11953" width="12.28515625" style="2" bestFit="1" customWidth="1"/>
    <col min="11954" max="11954" width="9.140625" style="2"/>
    <col min="11955" max="11956" width="15" style="2" bestFit="1" customWidth="1"/>
    <col min="11957" max="11957" width="13.85546875" style="2" bestFit="1" customWidth="1"/>
    <col min="11958" max="12199" width="9.140625" style="2"/>
    <col min="12200" max="12201" width="9.5703125" style="2" customWidth="1"/>
    <col min="12202" max="12202" width="11.42578125" style="2" customWidth="1"/>
    <col min="12203" max="12203" width="40" style="2" customWidth="1"/>
    <col min="12204" max="12204" width="8.5703125" style="2" customWidth="1"/>
    <col min="12205" max="12205" width="9.5703125" style="2" customWidth="1"/>
    <col min="12206" max="12206" width="13" style="2" customWidth="1"/>
    <col min="12207" max="12207" width="15.5703125" style="2" customWidth="1"/>
    <col min="12208" max="12208" width="16" style="2" customWidth="1"/>
    <col min="12209" max="12209" width="12.28515625" style="2" bestFit="1" customWidth="1"/>
    <col min="12210" max="12210" width="9.140625" style="2"/>
    <col min="12211" max="12212" width="15" style="2" bestFit="1" customWidth="1"/>
    <col min="12213" max="12213" width="13.85546875" style="2" bestFit="1" customWidth="1"/>
    <col min="12214" max="12455" width="9.140625" style="2"/>
    <col min="12456" max="12457" width="9.5703125" style="2" customWidth="1"/>
    <col min="12458" max="12458" width="11.42578125" style="2" customWidth="1"/>
    <col min="12459" max="12459" width="40" style="2" customWidth="1"/>
    <col min="12460" max="12460" width="8.5703125" style="2" customWidth="1"/>
    <col min="12461" max="12461" width="9.5703125" style="2" customWidth="1"/>
    <col min="12462" max="12462" width="13" style="2" customWidth="1"/>
    <col min="12463" max="12463" width="15.5703125" style="2" customWidth="1"/>
    <col min="12464" max="12464" width="16" style="2" customWidth="1"/>
    <col min="12465" max="12465" width="12.28515625" style="2" bestFit="1" customWidth="1"/>
    <col min="12466" max="12466" width="9.140625" style="2"/>
    <col min="12467" max="12468" width="15" style="2" bestFit="1" customWidth="1"/>
    <col min="12469" max="12469" width="13.85546875" style="2" bestFit="1" customWidth="1"/>
    <col min="12470" max="12711" width="9.140625" style="2"/>
    <col min="12712" max="12713" width="9.5703125" style="2" customWidth="1"/>
    <col min="12714" max="12714" width="11.42578125" style="2" customWidth="1"/>
    <col min="12715" max="12715" width="40" style="2" customWidth="1"/>
    <col min="12716" max="12716" width="8.5703125" style="2" customWidth="1"/>
    <col min="12717" max="12717" width="9.5703125" style="2" customWidth="1"/>
    <col min="12718" max="12718" width="13" style="2" customWidth="1"/>
    <col min="12719" max="12719" width="15.5703125" style="2" customWidth="1"/>
    <col min="12720" max="12720" width="16" style="2" customWidth="1"/>
    <col min="12721" max="12721" width="12.28515625" style="2" bestFit="1" customWidth="1"/>
    <col min="12722" max="12722" width="9.140625" style="2"/>
    <col min="12723" max="12724" width="15" style="2" bestFit="1" customWidth="1"/>
    <col min="12725" max="12725" width="13.85546875" style="2" bestFit="1" customWidth="1"/>
    <col min="12726" max="12967" width="9.140625" style="2"/>
    <col min="12968" max="12969" width="9.5703125" style="2" customWidth="1"/>
    <col min="12970" max="12970" width="11.42578125" style="2" customWidth="1"/>
    <col min="12971" max="12971" width="40" style="2" customWidth="1"/>
    <col min="12972" max="12972" width="8.5703125" style="2" customWidth="1"/>
    <col min="12973" max="12973" width="9.5703125" style="2" customWidth="1"/>
    <col min="12974" max="12974" width="13" style="2" customWidth="1"/>
    <col min="12975" max="12975" width="15.5703125" style="2" customWidth="1"/>
    <col min="12976" max="12976" width="16" style="2" customWidth="1"/>
    <col min="12977" max="12977" width="12.28515625" style="2" bestFit="1" customWidth="1"/>
    <col min="12978" max="12978" width="9.140625" style="2"/>
    <col min="12979" max="12980" width="15" style="2" bestFit="1" customWidth="1"/>
    <col min="12981" max="12981" width="13.85546875" style="2" bestFit="1" customWidth="1"/>
    <col min="12982" max="13223" width="9.140625" style="2"/>
    <col min="13224" max="13225" width="9.5703125" style="2" customWidth="1"/>
    <col min="13226" max="13226" width="11.42578125" style="2" customWidth="1"/>
    <col min="13227" max="13227" width="40" style="2" customWidth="1"/>
    <col min="13228" max="13228" width="8.5703125" style="2" customWidth="1"/>
    <col min="13229" max="13229" width="9.5703125" style="2" customWidth="1"/>
    <col min="13230" max="13230" width="13" style="2" customWidth="1"/>
    <col min="13231" max="13231" width="15.5703125" style="2" customWidth="1"/>
    <col min="13232" max="13232" width="16" style="2" customWidth="1"/>
    <col min="13233" max="13233" width="12.28515625" style="2" bestFit="1" customWidth="1"/>
    <col min="13234" max="13234" width="9.140625" style="2"/>
    <col min="13235" max="13236" width="15" style="2" bestFit="1" customWidth="1"/>
    <col min="13237" max="13237" width="13.85546875" style="2" bestFit="1" customWidth="1"/>
    <col min="13238" max="13479" width="9.140625" style="2"/>
    <col min="13480" max="13481" width="9.5703125" style="2" customWidth="1"/>
    <col min="13482" max="13482" width="11.42578125" style="2" customWidth="1"/>
    <col min="13483" max="13483" width="40" style="2" customWidth="1"/>
    <col min="13484" max="13484" width="8.5703125" style="2" customWidth="1"/>
    <col min="13485" max="13485" width="9.5703125" style="2" customWidth="1"/>
    <col min="13486" max="13486" width="13" style="2" customWidth="1"/>
    <col min="13487" max="13487" width="15.5703125" style="2" customWidth="1"/>
    <col min="13488" max="13488" width="16" style="2" customWidth="1"/>
    <col min="13489" max="13489" width="12.28515625" style="2" bestFit="1" customWidth="1"/>
    <col min="13490" max="13490" width="9.140625" style="2"/>
    <col min="13491" max="13492" width="15" style="2" bestFit="1" customWidth="1"/>
    <col min="13493" max="13493" width="13.85546875" style="2" bestFit="1" customWidth="1"/>
    <col min="13494" max="13735" width="9.140625" style="2"/>
    <col min="13736" max="13737" width="9.5703125" style="2" customWidth="1"/>
    <col min="13738" max="13738" width="11.42578125" style="2" customWidth="1"/>
    <col min="13739" max="13739" width="40" style="2" customWidth="1"/>
    <col min="13740" max="13740" width="8.5703125" style="2" customWidth="1"/>
    <col min="13741" max="13741" width="9.5703125" style="2" customWidth="1"/>
    <col min="13742" max="13742" width="13" style="2" customWidth="1"/>
    <col min="13743" max="13743" width="15.5703125" style="2" customWidth="1"/>
    <col min="13744" max="13744" width="16" style="2" customWidth="1"/>
    <col min="13745" max="13745" width="12.28515625" style="2" bestFit="1" customWidth="1"/>
    <col min="13746" max="13746" width="9.140625" style="2"/>
    <col min="13747" max="13748" width="15" style="2" bestFit="1" customWidth="1"/>
    <col min="13749" max="13749" width="13.85546875" style="2" bestFit="1" customWidth="1"/>
    <col min="13750" max="13991" width="9.140625" style="2"/>
    <col min="13992" max="13993" width="9.5703125" style="2" customWidth="1"/>
    <col min="13994" max="13994" width="11.42578125" style="2" customWidth="1"/>
    <col min="13995" max="13995" width="40" style="2" customWidth="1"/>
    <col min="13996" max="13996" width="8.5703125" style="2" customWidth="1"/>
    <col min="13997" max="13997" width="9.5703125" style="2" customWidth="1"/>
    <col min="13998" max="13998" width="13" style="2" customWidth="1"/>
    <col min="13999" max="13999" width="15.5703125" style="2" customWidth="1"/>
    <col min="14000" max="14000" width="16" style="2" customWidth="1"/>
    <col min="14001" max="14001" width="12.28515625" style="2" bestFit="1" customWidth="1"/>
    <col min="14002" max="14002" width="9.140625" style="2"/>
    <col min="14003" max="14004" width="15" style="2" bestFit="1" customWidth="1"/>
    <col min="14005" max="14005" width="13.85546875" style="2" bestFit="1" customWidth="1"/>
    <col min="14006" max="14247" width="9.140625" style="2"/>
    <col min="14248" max="14249" width="9.5703125" style="2" customWidth="1"/>
    <col min="14250" max="14250" width="11.42578125" style="2" customWidth="1"/>
    <col min="14251" max="14251" width="40" style="2" customWidth="1"/>
    <col min="14252" max="14252" width="8.5703125" style="2" customWidth="1"/>
    <col min="14253" max="14253" width="9.5703125" style="2" customWidth="1"/>
    <col min="14254" max="14254" width="13" style="2" customWidth="1"/>
    <col min="14255" max="14255" width="15.5703125" style="2" customWidth="1"/>
    <col min="14256" max="14256" width="16" style="2" customWidth="1"/>
    <col min="14257" max="14257" width="12.28515625" style="2" bestFit="1" customWidth="1"/>
    <col min="14258" max="14258" width="9.140625" style="2"/>
    <col min="14259" max="14260" width="15" style="2" bestFit="1" customWidth="1"/>
    <col min="14261" max="14261" width="13.85546875" style="2" bestFit="1" customWidth="1"/>
    <col min="14262" max="14503" width="9.140625" style="2"/>
    <col min="14504" max="14505" width="9.5703125" style="2" customWidth="1"/>
    <col min="14506" max="14506" width="11.42578125" style="2" customWidth="1"/>
    <col min="14507" max="14507" width="40" style="2" customWidth="1"/>
    <col min="14508" max="14508" width="8.5703125" style="2" customWidth="1"/>
    <col min="14509" max="14509" width="9.5703125" style="2" customWidth="1"/>
    <col min="14510" max="14510" width="13" style="2" customWidth="1"/>
    <col min="14511" max="14511" width="15.5703125" style="2" customWidth="1"/>
    <col min="14512" max="14512" width="16" style="2" customWidth="1"/>
    <col min="14513" max="14513" width="12.28515625" style="2" bestFit="1" customWidth="1"/>
    <col min="14514" max="14514" width="9.140625" style="2"/>
    <col min="14515" max="14516" width="15" style="2" bestFit="1" customWidth="1"/>
    <col min="14517" max="14517" width="13.85546875" style="2" bestFit="1" customWidth="1"/>
    <col min="14518" max="14759" width="9.140625" style="2"/>
    <col min="14760" max="14761" width="9.5703125" style="2" customWidth="1"/>
    <col min="14762" max="14762" width="11.42578125" style="2" customWidth="1"/>
    <col min="14763" max="14763" width="40" style="2" customWidth="1"/>
    <col min="14764" max="14764" width="8.5703125" style="2" customWidth="1"/>
    <col min="14765" max="14765" width="9.5703125" style="2" customWidth="1"/>
    <col min="14766" max="14766" width="13" style="2" customWidth="1"/>
    <col min="14767" max="14767" width="15.5703125" style="2" customWidth="1"/>
    <col min="14768" max="14768" width="16" style="2" customWidth="1"/>
    <col min="14769" max="14769" width="12.28515625" style="2" bestFit="1" customWidth="1"/>
    <col min="14770" max="14770" width="9.140625" style="2"/>
    <col min="14771" max="14772" width="15" style="2" bestFit="1" customWidth="1"/>
    <col min="14773" max="14773" width="13.85546875" style="2" bestFit="1" customWidth="1"/>
    <col min="14774" max="15015" width="9.140625" style="2"/>
    <col min="15016" max="15017" width="9.5703125" style="2" customWidth="1"/>
    <col min="15018" max="15018" width="11.42578125" style="2" customWidth="1"/>
    <col min="15019" max="15019" width="40" style="2" customWidth="1"/>
    <col min="15020" max="15020" width="8.5703125" style="2" customWidth="1"/>
    <col min="15021" max="15021" width="9.5703125" style="2" customWidth="1"/>
    <col min="15022" max="15022" width="13" style="2" customWidth="1"/>
    <col min="15023" max="15023" width="15.5703125" style="2" customWidth="1"/>
    <col min="15024" max="15024" width="16" style="2" customWidth="1"/>
    <col min="15025" max="15025" width="12.28515625" style="2" bestFit="1" customWidth="1"/>
    <col min="15026" max="15026" width="9.140625" style="2"/>
    <col min="15027" max="15028" width="15" style="2" bestFit="1" customWidth="1"/>
    <col min="15029" max="15029" width="13.85546875" style="2" bestFit="1" customWidth="1"/>
    <col min="15030" max="15271" width="9.140625" style="2"/>
    <col min="15272" max="15273" width="9.5703125" style="2" customWidth="1"/>
    <col min="15274" max="15274" width="11.42578125" style="2" customWidth="1"/>
    <col min="15275" max="15275" width="40" style="2" customWidth="1"/>
    <col min="15276" max="15276" width="8.5703125" style="2" customWidth="1"/>
    <col min="15277" max="15277" width="9.5703125" style="2" customWidth="1"/>
    <col min="15278" max="15278" width="13" style="2" customWidth="1"/>
    <col min="15279" max="15279" width="15.5703125" style="2" customWidth="1"/>
    <col min="15280" max="15280" width="16" style="2" customWidth="1"/>
    <col min="15281" max="15281" width="12.28515625" style="2" bestFit="1" customWidth="1"/>
    <col min="15282" max="15282" width="9.140625" style="2"/>
    <col min="15283" max="15284" width="15" style="2" bestFit="1" customWidth="1"/>
    <col min="15285" max="15285" width="13.85546875" style="2" bestFit="1" customWidth="1"/>
    <col min="15286" max="15527" width="9.140625" style="2"/>
    <col min="15528" max="15529" width="9.5703125" style="2" customWidth="1"/>
    <col min="15530" max="15530" width="11.42578125" style="2" customWidth="1"/>
    <col min="15531" max="15531" width="40" style="2" customWidth="1"/>
    <col min="15532" max="15532" width="8.5703125" style="2" customWidth="1"/>
    <col min="15533" max="15533" width="9.5703125" style="2" customWidth="1"/>
    <col min="15534" max="15534" width="13" style="2" customWidth="1"/>
    <col min="15535" max="15535" width="15.5703125" style="2" customWidth="1"/>
    <col min="15536" max="15536" width="16" style="2" customWidth="1"/>
    <col min="15537" max="15537" width="12.28515625" style="2" bestFit="1" customWidth="1"/>
    <col min="15538" max="15538" width="9.140625" style="2"/>
    <col min="15539" max="15540" width="15" style="2" bestFit="1" customWidth="1"/>
    <col min="15541" max="15541" width="13.85546875" style="2" bestFit="1" customWidth="1"/>
    <col min="15542" max="15783" width="9.140625" style="2"/>
    <col min="15784" max="15785" width="9.5703125" style="2" customWidth="1"/>
    <col min="15786" max="15786" width="11.42578125" style="2" customWidth="1"/>
    <col min="15787" max="15787" width="40" style="2" customWidth="1"/>
    <col min="15788" max="15788" width="8.5703125" style="2" customWidth="1"/>
    <col min="15789" max="15789" width="9.5703125" style="2" customWidth="1"/>
    <col min="15790" max="15790" width="13" style="2" customWidth="1"/>
    <col min="15791" max="15791" width="15.5703125" style="2" customWidth="1"/>
    <col min="15792" max="15792" width="16" style="2" customWidth="1"/>
    <col min="15793" max="15793" width="12.28515625" style="2" bestFit="1" customWidth="1"/>
    <col min="15794" max="15794" width="9.140625" style="2"/>
    <col min="15795" max="15796" width="15" style="2" bestFit="1" customWidth="1"/>
    <col min="15797" max="15797" width="13.85546875" style="2" bestFit="1" customWidth="1"/>
    <col min="15798" max="16039" width="9.140625" style="2"/>
    <col min="16040" max="16041" width="9.5703125" style="2" customWidth="1"/>
    <col min="16042" max="16042" width="11.42578125" style="2" customWidth="1"/>
    <col min="16043" max="16043" width="40" style="2" customWidth="1"/>
    <col min="16044" max="16044" width="8.5703125" style="2" customWidth="1"/>
    <col min="16045" max="16045" width="9.5703125" style="2" customWidth="1"/>
    <col min="16046" max="16046" width="13" style="2" customWidth="1"/>
    <col min="16047" max="16047" width="15.5703125" style="2" customWidth="1"/>
    <col min="16048" max="16048" width="16" style="2" customWidth="1"/>
    <col min="16049" max="16049" width="12.28515625" style="2" bestFit="1" customWidth="1"/>
    <col min="16050" max="16050" width="9.140625" style="2"/>
    <col min="16051" max="16052" width="15" style="2" bestFit="1" customWidth="1"/>
    <col min="16053" max="16053" width="13.85546875" style="2" bestFit="1" customWidth="1"/>
    <col min="16054" max="16384" width="9.140625" style="2"/>
  </cols>
  <sheetData>
    <row r="1" spans="1:13" s="4" customFormat="1" x14ac:dyDescent="0.2">
      <c r="A1" s="4" t="s">
        <v>100</v>
      </c>
      <c r="D1" s="14"/>
      <c r="J1" s="15"/>
      <c r="K1" s="7"/>
      <c r="L1" s="7"/>
      <c r="M1" s="22"/>
    </row>
    <row r="2" spans="1:13" s="4" customFormat="1" x14ac:dyDescent="0.2">
      <c r="A2" s="4" t="s">
        <v>137</v>
      </c>
      <c r="D2" s="14"/>
      <c r="J2" s="15"/>
      <c r="M2" s="23" t="s">
        <v>140</v>
      </c>
    </row>
    <row r="3" spans="1:13" s="14" customFormat="1" ht="5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101</v>
      </c>
      <c r="J3" s="16" t="s">
        <v>102</v>
      </c>
      <c r="K3" s="16" t="s">
        <v>128</v>
      </c>
      <c r="L3" s="17" t="s">
        <v>138</v>
      </c>
      <c r="M3" s="24" t="s">
        <v>139</v>
      </c>
    </row>
    <row r="4" spans="1:13" ht="24" hidden="1" customHeight="1" x14ac:dyDescent="0.25">
      <c r="A4" s="13" t="s">
        <v>8</v>
      </c>
      <c r="B4" s="13">
        <v>12</v>
      </c>
      <c r="C4" s="13" t="s">
        <v>56</v>
      </c>
      <c r="D4" s="9" t="s">
        <v>9</v>
      </c>
      <c r="E4" s="13" t="s">
        <v>10</v>
      </c>
      <c r="F4" s="9" t="s">
        <v>11</v>
      </c>
      <c r="G4" s="13" t="s">
        <v>12</v>
      </c>
      <c r="H4" s="13" t="s">
        <v>13</v>
      </c>
      <c r="I4" s="13" t="s">
        <v>76</v>
      </c>
      <c r="J4" s="10" t="s">
        <v>70</v>
      </c>
      <c r="K4" s="3">
        <v>89176000</v>
      </c>
      <c r="L4" s="3">
        <v>85252619</v>
      </c>
      <c r="M4" s="25">
        <f>+L4/K4</f>
        <v>0.95600407060195569</v>
      </c>
    </row>
    <row r="5" spans="1:13" hidden="1" x14ac:dyDescent="0.25">
      <c r="A5" s="13" t="s">
        <v>8</v>
      </c>
      <c r="B5" s="13">
        <v>12</v>
      </c>
      <c r="C5" s="13">
        <v>1012001</v>
      </c>
      <c r="D5" s="9" t="s">
        <v>9</v>
      </c>
      <c r="E5" s="13" t="s">
        <v>10</v>
      </c>
      <c r="F5" s="9" t="s">
        <v>11</v>
      </c>
      <c r="G5" s="13" t="s">
        <v>14</v>
      </c>
      <c r="H5" s="13" t="s">
        <v>13</v>
      </c>
      <c r="I5" s="13" t="s">
        <v>76</v>
      </c>
      <c r="J5" s="10" t="s">
        <v>70</v>
      </c>
      <c r="K5" s="3">
        <v>15100000</v>
      </c>
      <c r="L5" s="3">
        <v>13775731</v>
      </c>
      <c r="M5" s="25">
        <f t="shared" ref="M5:M68" si="0">+L5/K5</f>
        <v>0.91230006622516557</v>
      </c>
    </row>
    <row r="6" spans="1:13" hidden="1" x14ac:dyDescent="0.25">
      <c r="A6" s="13" t="s">
        <v>8</v>
      </c>
      <c r="B6" s="13">
        <v>12</v>
      </c>
      <c r="C6" s="13">
        <v>1012001</v>
      </c>
      <c r="D6" s="9" t="s">
        <v>9</v>
      </c>
      <c r="E6" s="13" t="s">
        <v>10</v>
      </c>
      <c r="F6" s="9" t="s">
        <v>11</v>
      </c>
      <c r="G6" s="13" t="s">
        <v>15</v>
      </c>
      <c r="H6" s="13" t="s">
        <v>13</v>
      </c>
      <c r="I6" s="13" t="s">
        <v>77</v>
      </c>
      <c r="J6" s="10" t="s">
        <v>78</v>
      </c>
      <c r="K6" s="3">
        <v>0</v>
      </c>
      <c r="L6" s="3">
        <v>-7500</v>
      </c>
      <c r="M6" s="25" t="e">
        <f t="shared" si="0"/>
        <v>#DIV/0!</v>
      </c>
    </row>
    <row r="7" spans="1:13" hidden="1" x14ac:dyDescent="0.25">
      <c r="A7" s="13" t="s">
        <v>8</v>
      </c>
      <c r="B7" s="13">
        <v>12</v>
      </c>
      <c r="C7" s="13">
        <v>1012001</v>
      </c>
      <c r="D7" s="9" t="s">
        <v>9</v>
      </c>
      <c r="E7" s="13" t="s">
        <v>10</v>
      </c>
      <c r="F7" s="9" t="s">
        <v>11</v>
      </c>
      <c r="G7" s="13" t="s">
        <v>15</v>
      </c>
      <c r="H7" s="13" t="s">
        <v>13</v>
      </c>
      <c r="I7" s="13" t="s">
        <v>77</v>
      </c>
      <c r="J7" s="10" t="s">
        <v>78</v>
      </c>
      <c r="K7" s="3">
        <v>55656626</v>
      </c>
      <c r="L7" s="3">
        <v>47793229.600000001</v>
      </c>
      <c r="M7" s="25">
        <f t="shared" si="0"/>
        <v>0.85871589844486806</v>
      </c>
    </row>
    <row r="8" spans="1:13" hidden="1" x14ac:dyDescent="0.25">
      <c r="A8" s="13" t="s">
        <v>8</v>
      </c>
      <c r="B8" s="13">
        <v>12</v>
      </c>
      <c r="C8" s="13">
        <v>1012001</v>
      </c>
      <c r="D8" s="9" t="s">
        <v>9</v>
      </c>
      <c r="E8" s="13" t="s">
        <v>10</v>
      </c>
      <c r="F8" s="9" t="s">
        <v>11</v>
      </c>
      <c r="G8" s="13" t="s">
        <v>59</v>
      </c>
      <c r="H8" s="13" t="s">
        <v>13</v>
      </c>
      <c r="I8" s="13" t="s">
        <v>77</v>
      </c>
      <c r="J8" s="10" t="s">
        <v>78</v>
      </c>
      <c r="K8" s="3">
        <v>997344</v>
      </c>
      <c r="L8" s="3">
        <v>456248</v>
      </c>
      <c r="M8" s="25">
        <f t="shared" si="0"/>
        <v>0.45746302178586323</v>
      </c>
    </row>
    <row r="9" spans="1:13" ht="38.25" hidden="1" x14ac:dyDescent="0.25">
      <c r="A9" s="13" t="s">
        <v>8</v>
      </c>
      <c r="B9" s="13">
        <v>12</v>
      </c>
      <c r="C9" s="13">
        <v>1012024</v>
      </c>
      <c r="D9" s="9" t="s">
        <v>16</v>
      </c>
      <c r="E9" s="13" t="s">
        <v>10</v>
      </c>
      <c r="F9" s="13" t="s">
        <v>17</v>
      </c>
      <c r="G9" s="13" t="s">
        <v>12</v>
      </c>
      <c r="H9" s="13" t="s">
        <v>13</v>
      </c>
      <c r="I9" s="13" t="s">
        <v>85</v>
      </c>
      <c r="J9" s="10" t="s">
        <v>62</v>
      </c>
      <c r="K9" s="3">
        <v>207552000</v>
      </c>
      <c r="L9" s="3">
        <v>206800124</v>
      </c>
      <c r="M9" s="25">
        <f t="shared" si="0"/>
        <v>0.99637740903484429</v>
      </c>
    </row>
    <row r="10" spans="1:13" ht="38.25" hidden="1" x14ac:dyDescent="0.25">
      <c r="A10" s="13" t="s">
        <v>8</v>
      </c>
      <c r="B10" s="13">
        <v>12</v>
      </c>
      <c r="C10" s="13">
        <v>1012024</v>
      </c>
      <c r="D10" s="9" t="s">
        <v>16</v>
      </c>
      <c r="E10" s="13" t="s">
        <v>10</v>
      </c>
      <c r="F10" s="13" t="s">
        <v>17</v>
      </c>
      <c r="G10" s="13" t="s">
        <v>14</v>
      </c>
      <c r="H10" s="13" t="s">
        <v>13</v>
      </c>
      <c r="I10" s="13" t="s">
        <v>85</v>
      </c>
      <c r="J10" s="10" t="s">
        <v>62</v>
      </c>
      <c r="K10" s="3">
        <v>34620000</v>
      </c>
      <c r="L10" s="3">
        <v>34508759</v>
      </c>
      <c r="M10" s="25">
        <f t="shared" si="0"/>
        <v>0.99678679953783944</v>
      </c>
    </row>
    <row r="11" spans="1:13" ht="38.25" hidden="1" x14ac:dyDescent="0.25">
      <c r="A11" s="13" t="s">
        <v>8</v>
      </c>
      <c r="B11" s="13">
        <v>12</v>
      </c>
      <c r="C11" s="13">
        <v>1012024</v>
      </c>
      <c r="D11" s="9" t="s">
        <v>16</v>
      </c>
      <c r="E11" s="13" t="s">
        <v>10</v>
      </c>
      <c r="F11" s="13" t="s">
        <v>17</v>
      </c>
      <c r="G11" s="13" t="s">
        <v>15</v>
      </c>
      <c r="H11" s="13" t="s">
        <v>13</v>
      </c>
      <c r="I11" s="13" t="s">
        <v>85</v>
      </c>
      <c r="J11" s="10" t="s">
        <v>62</v>
      </c>
      <c r="K11" s="3">
        <v>14942000</v>
      </c>
      <c r="L11" s="3">
        <v>11886127</v>
      </c>
      <c r="M11" s="25">
        <f t="shared" si="0"/>
        <v>0.79548433944585728</v>
      </c>
    </row>
    <row r="12" spans="1:13" ht="38.25" hidden="1" x14ac:dyDescent="0.25">
      <c r="A12" s="13" t="s">
        <v>8</v>
      </c>
      <c r="B12" s="13">
        <v>12</v>
      </c>
      <c r="C12" s="13">
        <v>1012024</v>
      </c>
      <c r="D12" s="9" t="s">
        <v>16</v>
      </c>
      <c r="E12" s="13" t="s">
        <v>18</v>
      </c>
      <c r="F12" s="13" t="s">
        <v>17</v>
      </c>
      <c r="G12" s="13" t="s">
        <v>15</v>
      </c>
      <c r="H12" s="13" t="s">
        <v>13</v>
      </c>
      <c r="I12" s="13" t="s">
        <v>85</v>
      </c>
      <c r="J12" s="10" t="s">
        <v>62</v>
      </c>
      <c r="K12" s="3">
        <v>2500000</v>
      </c>
      <c r="L12" s="3">
        <v>175349</v>
      </c>
      <c r="M12" s="25">
        <f t="shared" si="0"/>
        <v>7.0139599999999996E-2</v>
      </c>
    </row>
    <row r="13" spans="1:13" ht="38.25" hidden="1" x14ac:dyDescent="0.25">
      <c r="A13" s="13" t="s">
        <v>8</v>
      </c>
      <c r="B13" s="13">
        <v>12</v>
      </c>
      <c r="C13" s="13">
        <v>1012024</v>
      </c>
      <c r="D13" s="9" t="s">
        <v>16</v>
      </c>
      <c r="E13" s="13" t="s">
        <v>10</v>
      </c>
      <c r="F13" s="13" t="s">
        <v>17</v>
      </c>
      <c r="G13" s="13" t="s">
        <v>19</v>
      </c>
      <c r="H13" s="13" t="s">
        <v>13</v>
      </c>
      <c r="I13" s="13" t="s">
        <v>85</v>
      </c>
      <c r="J13" s="10" t="s">
        <v>62</v>
      </c>
      <c r="K13" s="3">
        <v>45251100</v>
      </c>
      <c r="L13" s="3">
        <v>27562260</v>
      </c>
      <c r="M13" s="25">
        <f t="shared" si="0"/>
        <v>0.60909591148060493</v>
      </c>
    </row>
    <row r="14" spans="1:13" ht="38.25" hidden="1" x14ac:dyDescent="0.25">
      <c r="A14" s="13" t="s">
        <v>8</v>
      </c>
      <c r="B14" s="13">
        <v>12</v>
      </c>
      <c r="C14" s="13">
        <v>1012024</v>
      </c>
      <c r="D14" s="9" t="s">
        <v>16</v>
      </c>
      <c r="E14" s="13" t="s">
        <v>10</v>
      </c>
      <c r="F14" s="13" t="s">
        <v>17</v>
      </c>
      <c r="G14" s="13" t="s">
        <v>21</v>
      </c>
      <c r="H14" s="13" t="s">
        <v>13</v>
      </c>
      <c r="I14" s="13" t="s">
        <v>85</v>
      </c>
      <c r="J14" s="10" t="s">
        <v>62</v>
      </c>
      <c r="K14" s="3">
        <v>210000</v>
      </c>
      <c r="L14" s="3">
        <v>170910</v>
      </c>
      <c r="M14" s="25">
        <f t="shared" si="0"/>
        <v>0.81385714285714283</v>
      </c>
    </row>
    <row r="15" spans="1:13" ht="38.25" hidden="1" x14ac:dyDescent="0.25">
      <c r="A15" s="13" t="s">
        <v>8</v>
      </c>
      <c r="B15" s="13">
        <v>12</v>
      </c>
      <c r="C15" s="13">
        <v>1012024</v>
      </c>
      <c r="D15" s="9" t="s">
        <v>16</v>
      </c>
      <c r="E15" s="13" t="s">
        <v>10</v>
      </c>
      <c r="F15" s="13" t="s">
        <v>17</v>
      </c>
      <c r="G15" s="13" t="s">
        <v>59</v>
      </c>
      <c r="H15" s="13" t="s">
        <v>13</v>
      </c>
      <c r="I15" s="13" t="s">
        <v>85</v>
      </c>
      <c r="J15" s="10" t="s">
        <v>62</v>
      </c>
      <c r="K15" s="3">
        <v>107000</v>
      </c>
      <c r="L15" s="3">
        <v>107000</v>
      </c>
      <c r="M15" s="25">
        <f t="shared" si="0"/>
        <v>1</v>
      </c>
    </row>
    <row r="16" spans="1:13" ht="25.5" hidden="1" x14ac:dyDescent="0.25">
      <c r="A16" s="13" t="s">
        <v>8</v>
      </c>
      <c r="B16" s="13">
        <v>12</v>
      </c>
      <c r="C16" s="13">
        <v>1012022</v>
      </c>
      <c r="D16" s="9" t="s">
        <v>20</v>
      </c>
      <c r="E16" s="13" t="s">
        <v>10</v>
      </c>
      <c r="F16" s="13" t="s">
        <v>17</v>
      </c>
      <c r="G16" s="13" t="s">
        <v>12</v>
      </c>
      <c r="H16" s="13" t="s">
        <v>13</v>
      </c>
      <c r="I16" s="13" t="s">
        <v>86</v>
      </c>
      <c r="J16" s="10" t="s">
        <v>75</v>
      </c>
      <c r="K16" s="3">
        <v>56750000</v>
      </c>
      <c r="L16" s="3">
        <v>56721824</v>
      </c>
      <c r="M16" s="25">
        <f t="shared" si="0"/>
        <v>0.99950350660792953</v>
      </c>
    </row>
    <row r="17" spans="1:13" ht="25.5" hidden="1" x14ac:dyDescent="0.25">
      <c r="A17" s="13" t="s">
        <v>8</v>
      </c>
      <c r="B17" s="13">
        <v>12</v>
      </c>
      <c r="C17" s="13">
        <v>1012022</v>
      </c>
      <c r="D17" s="9" t="s">
        <v>20</v>
      </c>
      <c r="E17" s="13" t="s">
        <v>10</v>
      </c>
      <c r="F17" s="13" t="s">
        <v>17</v>
      </c>
      <c r="G17" s="13" t="s">
        <v>14</v>
      </c>
      <c r="H17" s="13" t="s">
        <v>13</v>
      </c>
      <c r="I17" s="13" t="s">
        <v>86</v>
      </c>
      <c r="J17" s="10" t="s">
        <v>75</v>
      </c>
      <c r="K17" s="3">
        <v>9450000</v>
      </c>
      <c r="L17" s="3">
        <v>9445251</v>
      </c>
      <c r="M17" s="25">
        <f t="shared" si="0"/>
        <v>0.99949746031746034</v>
      </c>
    </row>
    <row r="18" spans="1:13" ht="25.5" hidden="1" x14ac:dyDescent="0.25">
      <c r="A18" s="13" t="s">
        <v>8</v>
      </c>
      <c r="B18" s="13">
        <v>12</v>
      </c>
      <c r="C18" s="13">
        <v>1012022</v>
      </c>
      <c r="D18" s="9" t="s">
        <v>20</v>
      </c>
      <c r="E18" s="13" t="s">
        <v>10</v>
      </c>
      <c r="F18" s="13" t="s">
        <v>17</v>
      </c>
      <c r="G18" s="13" t="s">
        <v>15</v>
      </c>
      <c r="H18" s="13" t="s">
        <v>13</v>
      </c>
      <c r="I18" s="13" t="s">
        <v>86</v>
      </c>
      <c r="J18" s="10" t="s">
        <v>75</v>
      </c>
      <c r="K18" s="3">
        <v>14590975</v>
      </c>
      <c r="L18" s="3">
        <v>14411449</v>
      </c>
      <c r="M18" s="25">
        <f t="shared" si="0"/>
        <v>0.9876960929615739</v>
      </c>
    </row>
    <row r="19" spans="1:13" ht="25.5" hidden="1" x14ac:dyDescent="0.25">
      <c r="A19" s="13" t="s">
        <v>8</v>
      </c>
      <c r="B19" s="13">
        <v>12</v>
      </c>
      <c r="C19" s="13">
        <v>1012022</v>
      </c>
      <c r="D19" s="9" t="s">
        <v>20</v>
      </c>
      <c r="E19" s="13" t="s">
        <v>18</v>
      </c>
      <c r="F19" s="13" t="s">
        <v>17</v>
      </c>
      <c r="G19" s="13" t="s">
        <v>15</v>
      </c>
      <c r="H19" s="13" t="s">
        <v>13</v>
      </c>
      <c r="I19" s="13" t="s">
        <v>86</v>
      </c>
      <c r="J19" s="10" t="s">
        <v>75</v>
      </c>
      <c r="K19" s="3">
        <v>3051000</v>
      </c>
      <c r="L19" s="3">
        <v>1075940</v>
      </c>
      <c r="M19" s="25">
        <f t="shared" si="0"/>
        <v>0.35265158964274007</v>
      </c>
    </row>
    <row r="20" spans="1:13" ht="25.5" hidden="1" x14ac:dyDescent="0.25">
      <c r="A20" s="13" t="s">
        <v>8</v>
      </c>
      <c r="B20" s="13">
        <v>12</v>
      </c>
      <c r="C20" s="13">
        <v>1012022</v>
      </c>
      <c r="D20" s="9" t="s">
        <v>20</v>
      </c>
      <c r="E20" s="13" t="s">
        <v>10</v>
      </c>
      <c r="F20" s="13" t="s">
        <v>17</v>
      </c>
      <c r="G20" s="13" t="s">
        <v>19</v>
      </c>
      <c r="H20" s="13" t="s">
        <v>13</v>
      </c>
      <c r="I20" s="13" t="s">
        <v>86</v>
      </c>
      <c r="J20" s="10" t="s">
        <v>75</v>
      </c>
      <c r="K20" s="3">
        <v>15549625</v>
      </c>
      <c r="L20" s="3">
        <v>15526340</v>
      </c>
      <c r="M20" s="25">
        <f t="shared" si="0"/>
        <v>0.99850253623479668</v>
      </c>
    </row>
    <row r="21" spans="1:13" ht="25.5" hidden="1" x14ac:dyDescent="0.25">
      <c r="A21" s="13" t="s">
        <v>8</v>
      </c>
      <c r="B21" s="13">
        <v>12</v>
      </c>
      <c r="C21" s="13">
        <v>1012022</v>
      </c>
      <c r="D21" s="9" t="s">
        <v>20</v>
      </c>
      <c r="E21" s="13" t="s">
        <v>10</v>
      </c>
      <c r="F21" s="13" t="s">
        <v>17</v>
      </c>
      <c r="G21" s="13" t="s">
        <v>21</v>
      </c>
      <c r="H21" s="13" t="s">
        <v>13</v>
      </c>
      <c r="I21" s="13" t="s">
        <v>86</v>
      </c>
      <c r="J21" s="10" t="s">
        <v>75</v>
      </c>
      <c r="K21" s="3">
        <v>686400</v>
      </c>
      <c r="L21" s="3">
        <v>686400</v>
      </c>
      <c r="M21" s="25">
        <f t="shared" si="0"/>
        <v>1</v>
      </c>
    </row>
    <row r="22" spans="1:13" ht="25.5" hidden="1" x14ac:dyDescent="0.25">
      <c r="A22" s="13" t="s">
        <v>8</v>
      </c>
      <c r="B22" s="13">
        <v>12</v>
      </c>
      <c r="C22" s="13">
        <v>1012022</v>
      </c>
      <c r="D22" s="9" t="s">
        <v>20</v>
      </c>
      <c r="E22" s="13" t="s">
        <v>10</v>
      </c>
      <c r="F22" s="13" t="s">
        <v>17</v>
      </c>
      <c r="G22" s="13" t="s">
        <v>59</v>
      </c>
      <c r="H22" s="13" t="s">
        <v>13</v>
      </c>
      <c r="I22" s="13" t="s">
        <v>86</v>
      </c>
      <c r="J22" s="10" t="s">
        <v>75</v>
      </c>
      <c r="K22" s="3">
        <v>177750</v>
      </c>
      <c r="L22" s="3">
        <v>177750</v>
      </c>
      <c r="M22" s="25">
        <f t="shared" si="0"/>
        <v>1</v>
      </c>
    </row>
    <row r="23" spans="1:13" ht="38.25" hidden="1" x14ac:dyDescent="0.25">
      <c r="A23" s="13" t="s">
        <v>8</v>
      </c>
      <c r="B23" s="13">
        <v>12</v>
      </c>
      <c r="C23" s="13">
        <v>1012025</v>
      </c>
      <c r="D23" s="9" t="s">
        <v>22</v>
      </c>
      <c r="E23" s="13" t="s">
        <v>10</v>
      </c>
      <c r="F23" s="13" t="s">
        <v>17</v>
      </c>
      <c r="G23" s="13" t="s">
        <v>12</v>
      </c>
      <c r="H23" s="13" t="s">
        <v>13</v>
      </c>
      <c r="I23" s="13" t="s">
        <v>95</v>
      </c>
      <c r="J23" s="10" t="s">
        <v>67</v>
      </c>
      <c r="K23" s="3">
        <v>70752797</v>
      </c>
      <c r="L23" s="3">
        <v>70450475</v>
      </c>
      <c r="M23" s="25">
        <f t="shared" si="0"/>
        <v>0.99572706645081466</v>
      </c>
    </row>
    <row r="24" spans="1:13" ht="38.25" hidden="1" x14ac:dyDescent="0.25">
      <c r="A24" s="13" t="s">
        <v>8</v>
      </c>
      <c r="B24" s="13">
        <v>12</v>
      </c>
      <c r="C24" s="13">
        <v>1012025</v>
      </c>
      <c r="D24" s="9" t="s">
        <v>22</v>
      </c>
      <c r="E24" s="13" t="s">
        <v>10</v>
      </c>
      <c r="F24" s="13" t="s">
        <v>17</v>
      </c>
      <c r="G24" s="13" t="s">
        <v>14</v>
      </c>
      <c r="H24" s="13" t="s">
        <v>13</v>
      </c>
      <c r="I24" s="13" t="s">
        <v>95</v>
      </c>
      <c r="J24" s="10" t="s">
        <v>67</v>
      </c>
      <c r="K24" s="3">
        <v>11754703</v>
      </c>
      <c r="L24" s="3">
        <v>11700629</v>
      </c>
      <c r="M24" s="25">
        <f t="shared" si="0"/>
        <v>0.99539979870184725</v>
      </c>
    </row>
    <row r="25" spans="1:13" ht="38.25" hidden="1" x14ac:dyDescent="0.25">
      <c r="A25" s="13" t="s">
        <v>8</v>
      </c>
      <c r="B25" s="13">
        <v>12</v>
      </c>
      <c r="C25" s="13">
        <v>1012025</v>
      </c>
      <c r="D25" s="9" t="s">
        <v>22</v>
      </c>
      <c r="E25" s="13" t="s">
        <v>10</v>
      </c>
      <c r="F25" s="13" t="s">
        <v>17</v>
      </c>
      <c r="G25" s="13" t="s">
        <v>15</v>
      </c>
      <c r="H25" s="13" t="s">
        <v>13</v>
      </c>
      <c r="I25" s="13" t="s">
        <v>95</v>
      </c>
      <c r="J25" s="10" t="s">
        <v>67</v>
      </c>
      <c r="K25" s="3">
        <v>15456000</v>
      </c>
      <c r="L25" s="3">
        <v>14915354</v>
      </c>
      <c r="M25" s="25">
        <f t="shared" si="0"/>
        <v>0.9650203157349897</v>
      </c>
    </row>
    <row r="26" spans="1:13" ht="38.25" hidden="1" x14ac:dyDescent="0.25">
      <c r="A26" s="13" t="s">
        <v>8</v>
      </c>
      <c r="B26" s="13">
        <v>12</v>
      </c>
      <c r="C26" s="13">
        <v>1012025</v>
      </c>
      <c r="D26" s="9" t="s">
        <v>22</v>
      </c>
      <c r="E26" s="13" t="s">
        <v>18</v>
      </c>
      <c r="F26" s="13" t="s">
        <v>17</v>
      </c>
      <c r="G26" s="13" t="s">
        <v>15</v>
      </c>
      <c r="H26" s="13" t="s">
        <v>13</v>
      </c>
      <c r="I26" s="13" t="s">
        <v>95</v>
      </c>
      <c r="J26" s="10" t="s">
        <v>67</v>
      </c>
      <c r="K26" s="3">
        <v>69000</v>
      </c>
      <c r="L26" s="3">
        <v>21000</v>
      </c>
      <c r="M26" s="25">
        <f t="shared" si="0"/>
        <v>0.30434782608695654</v>
      </c>
    </row>
    <row r="27" spans="1:13" ht="38.25" hidden="1" x14ac:dyDescent="0.25">
      <c r="A27" s="13" t="s">
        <v>8</v>
      </c>
      <c r="B27" s="13">
        <v>12</v>
      </c>
      <c r="C27" s="13">
        <v>1012025</v>
      </c>
      <c r="D27" s="9" t="s">
        <v>22</v>
      </c>
      <c r="E27" s="13" t="s">
        <v>10</v>
      </c>
      <c r="F27" s="13" t="s">
        <v>17</v>
      </c>
      <c r="G27" s="13" t="s">
        <v>19</v>
      </c>
      <c r="H27" s="13" t="s">
        <v>13</v>
      </c>
      <c r="I27" s="13" t="s">
        <v>95</v>
      </c>
      <c r="J27" s="10" t="s">
        <v>67</v>
      </c>
      <c r="K27" s="3">
        <v>500000</v>
      </c>
      <c r="L27" s="3">
        <v>292080</v>
      </c>
      <c r="M27" s="25">
        <f t="shared" si="0"/>
        <v>0.58416000000000001</v>
      </c>
    </row>
    <row r="28" spans="1:13" ht="38.25" hidden="1" x14ac:dyDescent="0.25">
      <c r="A28" s="13" t="s">
        <v>8</v>
      </c>
      <c r="B28" s="13">
        <v>12</v>
      </c>
      <c r="C28" s="13">
        <v>1012025</v>
      </c>
      <c r="D28" s="9" t="s">
        <v>22</v>
      </c>
      <c r="E28" s="13" t="s">
        <v>10</v>
      </c>
      <c r="F28" s="13" t="s">
        <v>17</v>
      </c>
      <c r="G28" s="13" t="s">
        <v>21</v>
      </c>
      <c r="H28" s="13" t="s">
        <v>13</v>
      </c>
      <c r="I28" s="13" t="s">
        <v>95</v>
      </c>
      <c r="J28" s="10" t="s">
        <v>67</v>
      </c>
      <c r="K28" s="3">
        <v>344000</v>
      </c>
      <c r="L28" s="3">
        <v>343447</v>
      </c>
      <c r="M28" s="25">
        <f t="shared" si="0"/>
        <v>0.99839244186046516</v>
      </c>
    </row>
    <row r="29" spans="1:13" ht="38.25" hidden="1" x14ac:dyDescent="0.25">
      <c r="A29" s="13" t="s">
        <v>8</v>
      </c>
      <c r="B29" s="13">
        <v>12</v>
      </c>
      <c r="C29" s="13">
        <v>1012025</v>
      </c>
      <c r="D29" s="9" t="s">
        <v>22</v>
      </c>
      <c r="E29" s="13" t="s">
        <v>10</v>
      </c>
      <c r="F29" s="13" t="s">
        <v>17</v>
      </c>
      <c r="G29" s="13" t="s">
        <v>59</v>
      </c>
      <c r="H29" s="13" t="s">
        <v>13</v>
      </c>
      <c r="I29" s="13" t="s">
        <v>95</v>
      </c>
      <c r="J29" s="10" t="s">
        <v>67</v>
      </c>
      <c r="K29" s="3">
        <v>203338</v>
      </c>
      <c r="L29" s="3">
        <v>203338</v>
      </c>
      <c r="M29" s="25">
        <f t="shared" si="0"/>
        <v>1</v>
      </c>
    </row>
    <row r="30" spans="1:13" ht="25.5" hidden="1" x14ac:dyDescent="0.25">
      <c r="A30" s="13" t="s">
        <v>8</v>
      </c>
      <c r="B30" s="13">
        <v>12</v>
      </c>
      <c r="C30" s="13">
        <v>1012009</v>
      </c>
      <c r="D30" s="9" t="s">
        <v>23</v>
      </c>
      <c r="E30" s="13" t="s">
        <v>10</v>
      </c>
      <c r="F30" s="13" t="s">
        <v>17</v>
      </c>
      <c r="G30" s="13" t="s">
        <v>12</v>
      </c>
      <c r="H30" s="13" t="s">
        <v>13</v>
      </c>
      <c r="I30" s="13" t="s">
        <v>90</v>
      </c>
      <c r="J30" s="10" t="s">
        <v>91</v>
      </c>
      <c r="K30" s="3">
        <v>22750000</v>
      </c>
      <c r="L30" s="3">
        <v>22338742</v>
      </c>
      <c r="M30" s="25">
        <f t="shared" si="0"/>
        <v>0.98192272527472524</v>
      </c>
    </row>
    <row r="31" spans="1:13" ht="25.5" hidden="1" x14ac:dyDescent="0.25">
      <c r="A31" s="13" t="s">
        <v>8</v>
      </c>
      <c r="B31" s="13">
        <v>12</v>
      </c>
      <c r="C31" s="13">
        <v>1012009</v>
      </c>
      <c r="D31" s="9" t="s">
        <v>23</v>
      </c>
      <c r="E31" s="13" t="s">
        <v>10</v>
      </c>
      <c r="F31" s="13" t="s">
        <v>17</v>
      </c>
      <c r="G31" s="13" t="s">
        <v>14</v>
      </c>
      <c r="H31" s="13" t="s">
        <v>13</v>
      </c>
      <c r="I31" s="13" t="s">
        <v>90</v>
      </c>
      <c r="J31" s="10" t="s">
        <v>91</v>
      </c>
      <c r="K31" s="3">
        <v>3800000</v>
      </c>
      <c r="L31" s="3">
        <v>3721610</v>
      </c>
      <c r="M31" s="25">
        <f t="shared" si="0"/>
        <v>0.97937105263157898</v>
      </c>
    </row>
    <row r="32" spans="1:13" ht="25.5" hidden="1" x14ac:dyDescent="0.25">
      <c r="A32" s="13" t="s">
        <v>8</v>
      </c>
      <c r="B32" s="13">
        <v>12</v>
      </c>
      <c r="C32" s="13">
        <v>1012009</v>
      </c>
      <c r="D32" s="9" t="s">
        <v>23</v>
      </c>
      <c r="E32" s="13" t="s">
        <v>10</v>
      </c>
      <c r="F32" s="13" t="s">
        <v>17</v>
      </c>
      <c r="G32" s="13" t="s">
        <v>15</v>
      </c>
      <c r="H32" s="13" t="s">
        <v>13</v>
      </c>
      <c r="I32" s="13" t="s">
        <v>90</v>
      </c>
      <c r="J32" s="10" t="s">
        <v>91</v>
      </c>
      <c r="K32" s="3">
        <v>3838750</v>
      </c>
      <c r="L32" s="3">
        <v>3818768</v>
      </c>
      <c r="M32" s="25">
        <f t="shared" si="0"/>
        <v>0.99479465971996095</v>
      </c>
    </row>
    <row r="33" spans="1:13" ht="25.5" hidden="1" x14ac:dyDescent="0.25">
      <c r="A33" s="13" t="s">
        <v>8</v>
      </c>
      <c r="B33" s="13">
        <v>12</v>
      </c>
      <c r="C33" s="13">
        <v>1012009</v>
      </c>
      <c r="D33" s="9" t="s">
        <v>23</v>
      </c>
      <c r="E33" s="13" t="s">
        <v>18</v>
      </c>
      <c r="F33" s="13" t="s">
        <v>17</v>
      </c>
      <c r="G33" s="13" t="s">
        <v>15</v>
      </c>
      <c r="H33" s="13" t="s">
        <v>13</v>
      </c>
      <c r="I33" s="13" t="s">
        <v>90</v>
      </c>
      <c r="J33" s="10" t="s">
        <v>91</v>
      </c>
      <c r="K33" s="3">
        <v>5441000</v>
      </c>
      <c r="L33" s="3">
        <v>5441000</v>
      </c>
      <c r="M33" s="25">
        <f t="shared" si="0"/>
        <v>1</v>
      </c>
    </row>
    <row r="34" spans="1:13" ht="25.5" hidden="1" x14ac:dyDescent="0.25">
      <c r="A34" s="13" t="s">
        <v>8</v>
      </c>
      <c r="B34" s="13">
        <v>12</v>
      </c>
      <c r="C34" s="13">
        <v>1012009</v>
      </c>
      <c r="D34" s="9" t="s">
        <v>23</v>
      </c>
      <c r="E34" s="13" t="s">
        <v>10</v>
      </c>
      <c r="F34" s="13" t="s">
        <v>17</v>
      </c>
      <c r="G34" s="13" t="s">
        <v>19</v>
      </c>
      <c r="H34" s="13" t="s">
        <v>13</v>
      </c>
      <c r="I34" s="13" t="s">
        <v>90</v>
      </c>
      <c r="J34" s="10" t="s">
        <v>91</v>
      </c>
      <c r="K34" s="3">
        <v>5761250</v>
      </c>
      <c r="L34" s="3">
        <v>4661250</v>
      </c>
      <c r="M34" s="25">
        <f t="shared" si="0"/>
        <v>0.80906921241050123</v>
      </c>
    </row>
    <row r="35" spans="1:13" ht="25.5" hidden="1" x14ac:dyDescent="0.25">
      <c r="A35" s="13" t="s">
        <v>8</v>
      </c>
      <c r="B35" s="13">
        <v>12</v>
      </c>
      <c r="C35" s="13">
        <v>1012009</v>
      </c>
      <c r="D35" s="9" t="s">
        <v>23</v>
      </c>
      <c r="E35" s="13" t="s">
        <v>10</v>
      </c>
      <c r="F35" s="13" t="s">
        <v>17</v>
      </c>
      <c r="G35" s="13" t="s">
        <v>59</v>
      </c>
      <c r="H35" s="13" t="s">
        <v>13</v>
      </c>
      <c r="I35" s="13" t="s">
        <v>90</v>
      </c>
      <c r="J35" s="10" t="s">
        <v>91</v>
      </c>
      <c r="K35" s="3">
        <v>100000</v>
      </c>
      <c r="L35" s="3">
        <v>100000</v>
      </c>
      <c r="M35" s="25">
        <f t="shared" si="0"/>
        <v>1</v>
      </c>
    </row>
    <row r="36" spans="1:13" ht="51" hidden="1" x14ac:dyDescent="0.25">
      <c r="A36" s="13" t="s">
        <v>8</v>
      </c>
      <c r="B36" s="13">
        <v>12</v>
      </c>
      <c r="C36" s="13">
        <v>1012021</v>
      </c>
      <c r="D36" s="9" t="s">
        <v>24</v>
      </c>
      <c r="E36" s="13" t="s">
        <v>10</v>
      </c>
      <c r="F36" s="13" t="s">
        <v>17</v>
      </c>
      <c r="G36" s="13" t="s">
        <v>12</v>
      </c>
      <c r="H36" s="13" t="s">
        <v>13</v>
      </c>
      <c r="I36" s="13" t="s">
        <v>88</v>
      </c>
      <c r="J36" s="10" t="s">
        <v>64</v>
      </c>
      <c r="K36" s="3">
        <v>20250000</v>
      </c>
      <c r="L36" s="3">
        <v>20132750</v>
      </c>
      <c r="M36" s="25">
        <f t="shared" si="0"/>
        <v>0.99420987654320991</v>
      </c>
    </row>
    <row r="37" spans="1:13" ht="51" hidden="1" x14ac:dyDescent="0.25">
      <c r="A37" s="13" t="s">
        <v>8</v>
      </c>
      <c r="B37" s="13">
        <v>12</v>
      </c>
      <c r="C37" s="13">
        <v>1012021</v>
      </c>
      <c r="D37" s="9" t="s">
        <v>24</v>
      </c>
      <c r="E37" s="13" t="s">
        <v>10</v>
      </c>
      <c r="F37" s="13" t="s">
        <v>17</v>
      </c>
      <c r="G37" s="13" t="s">
        <v>14</v>
      </c>
      <c r="H37" s="13" t="s">
        <v>13</v>
      </c>
      <c r="I37" s="13" t="s">
        <v>88</v>
      </c>
      <c r="J37" s="10" t="s">
        <v>64</v>
      </c>
      <c r="K37" s="3">
        <v>3407000</v>
      </c>
      <c r="L37" s="3">
        <v>3362309</v>
      </c>
      <c r="M37" s="25">
        <f t="shared" si="0"/>
        <v>0.98688259465805694</v>
      </c>
    </row>
    <row r="38" spans="1:13" ht="51" hidden="1" x14ac:dyDescent="0.25">
      <c r="A38" s="13" t="s">
        <v>8</v>
      </c>
      <c r="B38" s="13">
        <v>12</v>
      </c>
      <c r="C38" s="13">
        <v>1012021</v>
      </c>
      <c r="D38" s="9" t="s">
        <v>24</v>
      </c>
      <c r="E38" s="13" t="s">
        <v>10</v>
      </c>
      <c r="F38" s="13" t="s">
        <v>17</v>
      </c>
      <c r="G38" s="13" t="s">
        <v>15</v>
      </c>
      <c r="H38" s="13" t="s">
        <v>13</v>
      </c>
      <c r="I38" s="13" t="s">
        <v>88</v>
      </c>
      <c r="J38" s="10" t="s">
        <v>64</v>
      </c>
      <c r="K38" s="3">
        <v>8783000</v>
      </c>
      <c r="L38" s="3">
        <v>8783000</v>
      </c>
      <c r="M38" s="25">
        <f t="shared" si="0"/>
        <v>1</v>
      </c>
    </row>
    <row r="39" spans="1:13" ht="51" hidden="1" x14ac:dyDescent="0.25">
      <c r="A39" s="13" t="s">
        <v>8</v>
      </c>
      <c r="B39" s="13">
        <v>12</v>
      </c>
      <c r="C39" s="13">
        <v>1012021</v>
      </c>
      <c r="D39" s="9" t="s">
        <v>24</v>
      </c>
      <c r="E39" s="13" t="s">
        <v>18</v>
      </c>
      <c r="F39" s="13" t="s">
        <v>17</v>
      </c>
      <c r="G39" s="13" t="s">
        <v>15</v>
      </c>
      <c r="H39" s="13" t="s">
        <v>13</v>
      </c>
      <c r="I39" s="13" t="s">
        <v>88</v>
      </c>
      <c r="J39" s="10" t="s">
        <v>64</v>
      </c>
      <c r="K39" s="3">
        <v>1280000</v>
      </c>
      <c r="L39" s="3">
        <v>1206000</v>
      </c>
      <c r="M39" s="25">
        <f t="shared" si="0"/>
        <v>0.94218749999999996</v>
      </c>
    </row>
    <row r="40" spans="1:13" ht="51" hidden="1" x14ac:dyDescent="0.25">
      <c r="A40" s="13" t="s">
        <v>8</v>
      </c>
      <c r="B40" s="13">
        <v>12</v>
      </c>
      <c r="C40" s="13">
        <v>1012021</v>
      </c>
      <c r="D40" s="9" t="s">
        <v>24</v>
      </c>
      <c r="E40" s="13" t="s">
        <v>10</v>
      </c>
      <c r="F40" s="13" t="s">
        <v>17</v>
      </c>
      <c r="G40" s="13" t="s">
        <v>19</v>
      </c>
      <c r="H40" s="13" t="s">
        <v>13</v>
      </c>
      <c r="I40" s="13" t="s">
        <v>88</v>
      </c>
      <c r="J40" s="10" t="s">
        <v>64</v>
      </c>
      <c r="K40" s="3">
        <v>13107500</v>
      </c>
      <c r="L40" s="3">
        <v>13107500</v>
      </c>
      <c r="M40" s="25">
        <f t="shared" si="0"/>
        <v>1</v>
      </c>
    </row>
    <row r="41" spans="1:13" ht="51" hidden="1" x14ac:dyDescent="0.25">
      <c r="A41" s="13" t="s">
        <v>8</v>
      </c>
      <c r="B41" s="13">
        <v>12</v>
      </c>
      <c r="C41" s="13">
        <v>1012021</v>
      </c>
      <c r="D41" s="9" t="s">
        <v>24</v>
      </c>
      <c r="E41" s="13" t="s">
        <v>10</v>
      </c>
      <c r="F41" s="13" t="s">
        <v>17</v>
      </c>
      <c r="G41" s="13" t="s">
        <v>59</v>
      </c>
      <c r="H41" s="13" t="s">
        <v>13</v>
      </c>
      <c r="I41" s="13" t="s">
        <v>88</v>
      </c>
      <c r="J41" s="10" t="s">
        <v>64</v>
      </c>
      <c r="K41" s="3">
        <v>54743</v>
      </c>
      <c r="L41" s="3">
        <v>54743</v>
      </c>
      <c r="M41" s="25">
        <f t="shared" si="0"/>
        <v>1</v>
      </c>
    </row>
    <row r="42" spans="1:13" ht="38.25" hidden="1" x14ac:dyDescent="0.25">
      <c r="A42" s="13" t="s">
        <v>8</v>
      </c>
      <c r="B42" s="13">
        <v>12</v>
      </c>
      <c r="C42" s="13" t="s">
        <v>25</v>
      </c>
      <c r="D42" s="11" t="s">
        <v>58</v>
      </c>
      <c r="E42" s="13" t="s">
        <v>10</v>
      </c>
      <c r="F42" s="13" t="s">
        <v>17</v>
      </c>
      <c r="G42" s="13" t="s">
        <v>12</v>
      </c>
      <c r="H42" s="13" t="s">
        <v>13</v>
      </c>
      <c r="I42" s="13" t="s">
        <v>87</v>
      </c>
      <c r="J42" s="10" t="s">
        <v>63</v>
      </c>
      <c r="K42" s="3">
        <v>16650000</v>
      </c>
      <c r="L42" s="3">
        <v>16642700</v>
      </c>
      <c r="M42" s="25">
        <f t="shared" si="0"/>
        <v>0.99956156156156151</v>
      </c>
    </row>
    <row r="43" spans="1:13" ht="38.25" hidden="1" x14ac:dyDescent="0.25">
      <c r="A43" s="13" t="s">
        <v>8</v>
      </c>
      <c r="B43" s="13">
        <v>12</v>
      </c>
      <c r="C43" s="13" t="s">
        <v>25</v>
      </c>
      <c r="D43" s="11" t="s">
        <v>58</v>
      </c>
      <c r="E43" s="13" t="s">
        <v>10</v>
      </c>
      <c r="F43" s="13" t="s">
        <v>17</v>
      </c>
      <c r="G43" s="13" t="s">
        <v>14</v>
      </c>
      <c r="H43" s="13" t="s">
        <v>13</v>
      </c>
      <c r="I43" s="13" t="s">
        <v>87</v>
      </c>
      <c r="J43" s="10" t="s">
        <v>63</v>
      </c>
      <c r="K43" s="3">
        <v>2800000</v>
      </c>
      <c r="L43" s="3">
        <v>2767591</v>
      </c>
      <c r="M43" s="25">
        <f t="shared" si="0"/>
        <v>0.98842535714285717</v>
      </c>
    </row>
    <row r="44" spans="1:13" ht="38.25" hidden="1" x14ac:dyDescent="0.25">
      <c r="A44" s="13" t="s">
        <v>8</v>
      </c>
      <c r="B44" s="13">
        <v>12</v>
      </c>
      <c r="C44" s="13" t="s">
        <v>25</v>
      </c>
      <c r="D44" s="11" t="s">
        <v>58</v>
      </c>
      <c r="E44" s="13" t="s">
        <v>10</v>
      </c>
      <c r="F44" s="13" t="s">
        <v>17</v>
      </c>
      <c r="G44" s="13" t="s">
        <v>15</v>
      </c>
      <c r="H44" s="13" t="s">
        <v>13</v>
      </c>
      <c r="I44" s="13" t="s">
        <v>87</v>
      </c>
      <c r="J44" s="10" t="s">
        <v>63</v>
      </c>
      <c r="K44" s="3">
        <v>2000000</v>
      </c>
      <c r="L44" s="3">
        <v>1997133</v>
      </c>
      <c r="M44" s="25">
        <f t="shared" si="0"/>
        <v>0.99856650000000002</v>
      </c>
    </row>
    <row r="45" spans="1:13" ht="38.25" hidden="1" x14ac:dyDescent="0.25">
      <c r="A45" s="13" t="s">
        <v>8</v>
      </c>
      <c r="B45" s="13">
        <v>12</v>
      </c>
      <c r="C45" s="13" t="s">
        <v>25</v>
      </c>
      <c r="D45" s="11" t="s">
        <v>58</v>
      </c>
      <c r="E45" s="13" t="s">
        <v>18</v>
      </c>
      <c r="F45" s="13" t="s">
        <v>17</v>
      </c>
      <c r="G45" s="13" t="s">
        <v>15</v>
      </c>
      <c r="H45" s="13" t="s">
        <v>13</v>
      </c>
      <c r="I45" s="13" t="s">
        <v>87</v>
      </c>
      <c r="J45" s="10" t="s">
        <v>63</v>
      </c>
      <c r="K45" s="3">
        <v>1400000</v>
      </c>
      <c r="L45" s="3">
        <v>1024080</v>
      </c>
      <c r="M45" s="25">
        <f t="shared" si="0"/>
        <v>0.73148571428571429</v>
      </c>
    </row>
    <row r="46" spans="1:13" ht="38.25" hidden="1" x14ac:dyDescent="0.25">
      <c r="A46" s="13" t="s">
        <v>8</v>
      </c>
      <c r="B46" s="13">
        <v>12</v>
      </c>
      <c r="C46" s="13" t="s">
        <v>25</v>
      </c>
      <c r="D46" s="11" t="s">
        <v>58</v>
      </c>
      <c r="E46" s="13" t="s">
        <v>10</v>
      </c>
      <c r="F46" s="13" t="s">
        <v>17</v>
      </c>
      <c r="G46" s="13" t="s">
        <v>19</v>
      </c>
      <c r="H46" s="13" t="s">
        <v>13</v>
      </c>
      <c r="I46" s="13" t="s">
        <v>87</v>
      </c>
      <c r="J46" s="10" t="s">
        <v>63</v>
      </c>
      <c r="K46" s="3">
        <v>15000000</v>
      </c>
      <c r="L46" s="3">
        <v>14999735</v>
      </c>
      <c r="M46" s="25">
        <f t="shared" si="0"/>
        <v>0.99998233333333331</v>
      </c>
    </row>
    <row r="47" spans="1:13" ht="38.25" hidden="1" x14ac:dyDescent="0.25">
      <c r="A47" s="13" t="s">
        <v>8</v>
      </c>
      <c r="B47" s="13">
        <v>12</v>
      </c>
      <c r="C47" s="13" t="s">
        <v>25</v>
      </c>
      <c r="D47" s="11" t="s">
        <v>58</v>
      </c>
      <c r="E47" s="13" t="s">
        <v>10</v>
      </c>
      <c r="F47" s="13" t="s">
        <v>17</v>
      </c>
      <c r="G47" s="13" t="s">
        <v>59</v>
      </c>
      <c r="H47" s="13" t="s">
        <v>13</v>
      </c>
      <c r="I47" s="13" t="s">
        <v>87</v>
      </c>
      <c r="J47" s="10" t="s">
        <v>63</v>
      </c>
      <c r="K47" s="3">
        <v>152000</v>
      </c>
      <c r="L47" s="3">
        <v>152000</v>
      </c>
      <c r="M47" s="25">
        <f t="shared" si="0"/>
        <v>1</v>
      </c>
    </row>
    <row r="48" spans="1:13" hidden="1" x14ac:dyDescent="0.25">
      <c r="A48" s="13" t="s">
        <v>8</v>
      </c>
      <c r="B48" s="13">
        <v>12</v>
      </c>
      <c r="C48" s="13">
        <v>1012013</v>
      </c>
      <c r="D48" s="9" t="s">
        <v>26</v>
      </c>
      <c r="E48" s="13" t="s">
        <v>10</v>
      </c>
      <c r="F48" s="13" t="s">
        <v>17</v>
      </c>
      <c r="G48" s="13" t="s">
        <v>12</v>
      </c>
      <c r="H48" s="13" t="s">
        <v>13</v>
      </c>
      <c r="I48" s="13" t="s">
        <v>89</v>
      </c>
      <c r="J48" s="10" t="s">
        <v>65</v>
      </c>
      <c r="K48" s="3">
        <v>1730386</v>
      </c>
      <c r="L48" s="3">
        <v>1730386</v>
      </c>
      <c r="M48" s="25">
        <f t="shared" si="0"/>
        <v>1</v>
      </c>
    </row>
    <row r="49" spans="1:13" hidden="1" x14ac:dyDescent="0.25">
      <c r="A49" s="13" t="s">
        <v>8</v>
      </c>
      <c r="B49" s="13">
        <v>12</v>
      </c>
      <c r="C49" s="13">
        <v>1012013</v>
      </c>
      <c r="D49" s="9" t="s">
        <v>26</v>
      </c>
      <c r="E49" s="13" t="s">
        <v>10</v>
      </c>
      <c r="F49" s="13" t="s">
        <v>17</v>
      </c>
      <c r="G49" s="13" t="s">
        <v>14</v>
      </c>
      <c r="H49" s="13" t="s">
        <v>13</v>
      </c>
      <c r="I49" s="13" t="s">
        <v>89</v>
      </c>
      <c r="J49" s="10" t="s">
        <v>65</v>
      </c>
      <c r="K49" s="3">
        <v>297141</v>
      </c>
      <c r="L49" s="3">
        <v>297141</v>
      </c>
      <c r="M49" s="25">
        <f t="shared" si="0"/>
        <v>1</v>
      </c>
    </row>
    <row r="50" spans="1:13" hidden="1" x14ac:dyDescent="0.25">
      <c r="A50" s="13" t="s">
        <v>8</v>
      </c>
      <c r="B50" s="13">
        <v>12</v>
      </c>
      <c r="C50" s="13">
        <v>1012013</v>
      </c>
      <c r="D50" s="9" t="s">
        <v>26</v>
      </c>
      <c r="E50" s="13" t="s">
        <v>10</v>
      </c>
      <c r="F50" s="13" t="s">
        <v>17</v>
      </c>
      <c r="G50" s="13" t="s">
        <v>15</v>
      </c>
      <c r="H50" s="13" t="s">
        <v>13</v>
      </c>
      <c r="I50" s="13" t="s">
        <v>89</v>
      </c>
      <c r="J50" s="10" t="s">
        <v>65</v>
      </c>
      <c r="K50" s="3">
        <v>172943</v>
      </c>
      <c r="L50" s="3">
        <v>172943</v>
      </c>
      <c r="M50" s="25">
        <f t="shared" si="0"/>
        <v>1</v>
      </c>
    </row>
    <row r="51" spans="1:13" ht="38.25" hidden="1" x14ac:dyDescent="0.25">
      <c r="A51" s="13" t="s">
        <v>8</v>
      </c>
      <c r="B51" s="13">
        <v>12</v>
      </c>
      <c r="C51" s="13" t="s">
        <v>105</v>
      </c>
      <c r="D51" s="9" t="s">
        <v>27</v>
      </c>
      <c r="E51" s="13" t="s">
        <v>10</v>
      </c>
      <c r="F51" s="13" t="s">
        <v>17</v>
      </c>
      <c r="G51" s="13" t="s">
        <v>12</v>
      </c>
      <c r="H51" s="13" t="s">
        <v>13</v>
      </c>
      <c r="I51" s="13" t="s">
        <v>94</v>
      </c>
      <c r="J51" s="10" t="s">
        <v>66</v>
      </c>
      <c r="K51" s="3">
        <v>9630000</v>
      </c>
      <c r="L51" s="3">
        <v>9579409</v>
      </c>
      <c r="M51" s="25">
        <f t="shared" si="0"/>
        <v>0.99474652128764274</v>
      </c>
    </row>
    <row r="52" spans="1:13" ht="38.25" hidden="1" x14ac:dyDescent="0.25">
      <c r="A52" s="13" t="s">
        <v>8</v>
      </c>
      <c r="B52" s="13">
        <v>12</v>
      </c>
      <c r="C52" s="13">
        <v>1012015</v>
      </c>
      <c r="D52" s="9" t="s">
        <v>27</v>
      </c>
      <c r="E52" s="13" t="s">
        <v>10</v>
      </c>
      <c r="F52" s="13" t="s">
        <v>17</v>
      </c>
      <c r="G52" s="13" t="s">
        <v>14</v>
      </c>
      <c r="H52" s="13" t="s">
        <v>13</v>
      </c>
      <c r="I52" s="13" t="s">
        <v>94</v>
      </c>
      <c r="J52" s="10" t="s">
        <v>66</v>
      </c>
      <c r="K52" s="3">
        <v>1500000</v>
      </c>
      <c r="L52" s="3">
        <v>1436788</v>
      </c>
      <c r="M52" s="25">
        <f t="shared" si="0"/>
        <v>0.95785866666666664</v>
      </c>
    </row>
    <row r="53" spans="1:13" ht="38.25" hidden="1" x14ac:dyDescent="0.25">
      <c r="A53" s="13" t="s">
        <v>8</v>
      </c>
      <c r="B53" s="13">
        <v>12</v>
      </c>
      <c r="C53" s="13">
        <v>1012015</v>
      </c>
      <c r="D53" s="9" t="s">
        <v>27</v>
      </c>
      <c r="E53" s="13" t="s">
        <v>10</v>
      </c>
      <c r="F53" s="13" t="s">
        <v>17</v>
      </c>
      <c r="G53" s="13" t="s">
        <v>15</v>
      </c>
      <c r="H53" s="13" t="s">
        <v>13</v>
      </c>
      <c r="I53" s="13" t="s">
        <v>94</v>
      </c>
      <c r="J53" s="10" t="s">
        <v>66</v>
      </c>
      <c r="K53" s="3">
        <v>6600000</v>
      </c>
      <c r="L53" s="3">
        <v>6331933</v>
      </c>
      <c r="M53" s="25">
        <f t="shared" si="0"/>
        <v>0.95938378787878786</v>
      </c>
    </row>
    <row r="54" spans="1:13" ht="38.25" hidden="1" x14ac:dyDescent="0.25">
      <c r="A54" s="13" t="s">
        <v>8</v>
      </c>
      <c r="B54" s="13">
        <v>12</v>
      </c>
      <c r="C54" s="13">
        <v>1012015</v>
      </c>
      <c r="D54" s="9" t="s">
        <v>27</v>
      </c>
      <c r="E54" s="13" t="s">
        <v>18</v>
      </c>
      <c r="F54" s="13" t="s">
        <v>17</v>
      </c>
      <c r="G54" s="13" t="s">
        <v>15</v>
      </c>
      <c r="H54" s="13" t="s">
        <v>13</v>
      </c>
      <c r="I54" s="13" t="s">
        <v>94</v>
      </c>
      <c r="J54" s="10" t="s">
        <v>66</v>
      </c>
      <c r="K54" s="3">
        <v>200000</v>
      </c>
      <c r="L54" s="3">
        <v>12890</v>
      </c>
      <c r="M54" s="25">
        <f t="shared" si="0"/>
        <v>6.4449999999999993E-2</v>
      </c>
    </row>
    <row r="55" spans="1:13" ht="38.25" hidden="1" x14ac:dyDescent="0.25">
      <c r="A55" s="13" t="s">
        <v>8</v>
      </c>
      <c r="B55" s="13">
        <v>12</v>
      </c>
      <c r="C55" s="13">
        <v>1012015</v>
      </c>
      <c r="D55" s="9" t="s">
        <v>27</v>
      </c>
      <c r="E55" s="13" t="s">
        <v>10</v>
      </c>
      <c r="F55" s="13" t="s">
        <v>17</v>
      </c>
      <c r="G55" s="13" t="s">
        <v>19</v>
      </c>
      <c r="H55" s="13" t="s">
        <v>13</v>
      </c>
      <c r="I55" s="13" t="s">
        <v>94</v>
      </c>
      <c r="J55" s="10" t="s">
        <v>66</v>
      </c>
      <c r="K55" s="3">
        <v>500000</v>
      </c>
      <c r="L55" s="3">
        <v>500000</v>
      </c>
      <c r="M55" s="25">
        <f t="shared" si="0"/>
        <v>1</v>
      </c>
    </row>
    <row r="56" spans="1:13" ht="38.25" hidden="1" x14ac:dyDescent="0.25">
      <c r="A56" s="13" t="s">
        <v>8</v>
      </c>
      <c r="B56" s="13">
        <v>12</v>
      </c>
      <c r="C56" s="13">
        <v>1012015</v>
      </c>
      <c r="D56" s="9" t="s">
        <v>27</v>
      </c>
      <c r="E56" s="13" t="s">
        <v>10</v>
      </c>
      <c r="F56" s="13" t="s">
        <v>17</v>
      </c>
      <c r="G56" s="13" t="s">
        <v>21</v>
      </c>
      <c r="H56" s="13" t="s">
        <v>13</v>
      </c>
      <c r="I56" s="13" t="s">
        <v>94</v>
      </c>
      <c r="J56" s="10" t="s">
        <v>66</v>
      </c>
      <c r="K56" s="3">
        <v>300000</v>
      </c>
      <c r="L56" s="3">
        <v>283586</v>
      </c>
      <c r="M56" s="25">
        <f t="shared" si="0"/>
        <v>0.94528666666666672</v>
      </c>
    </row>
    <row r="57" spans="1:13" ht="38.25" hidden="1" x14ac:dyDescent="0.25">
      <c r="A57" s="13" t="s">
        <v>8</v>
      </c>
      <c r="B57" s="13">
        <v>12</v>
      </c>
      <c r="C57" s="13" t="s">
        <v>28</v>
      </c>
      <c r="D57" s="9" t="s">
        <v>29</v>
      </c>
      <c r="E57" s="13" t="s">
        <v>10</v>
      </c>
      <c r="F57" s="13" t="s">
        <v>17</v>
      </c>
      <c r="G57" s="13" t="s">
        <v>12</v>
      </c>
      <c r="H57" s="13" t="s">
        <v>13</v>
      </c>
      <c r="I57" s="13" t="s">
        <v>92</v>
      </c>
      <c r="J57" s="10" t="s">
        <v>93</v>
      </c>
      <c r="K57" s="3">
        <v>29500000</v>
      </c>
      <c r="L57" s="3">
        <v>28536892</v>
      </c>
      <c r="M57" s="25">
        <f t="shared" si="0"/>
        <v>0.96735227118644063</v>
      </c>
    </row>
    <row r="58" spans="1:13" ht="38.25" hidden="1" x14ac:dyDescent="0.25">
      <c r="A58" s="13" t="s">
        <v>8</v>
      </c>
      <c r="B58" s="13">
        <v>12</v>
      </c>
      <c r="C58" s="13" t="s">
        <v>28</v>
      </c>
      <c r="D58" s="9" t="s">
        <v>29</v>
      </c>
      <c r="E58" s="13" t="s">
        <v>10</v>
      </c>
      <c r="F58" s="13" t="s">
        <v>17</v>
      </c>
      <c r="G58" s="13" t="s">
        <v>14</v>
      </c>
      <c r="H58" s="13" t="s">
        <v>13</v>
      </c>
      <c r="I58" s="13" t="s">
        <v>92</v>
      </c>
      <c r="J58" s="10" t="s">
        <v>93</v>
      </c>
      <c r="K58" s="3">
        <v>4950000</v>
      </c>
      <c r="L58" s="3">
        <v>4762445</v>
      </c>
      <c r="M58" s="25">
        <f t="shared" si="0"/>
        <v>0.96211010101010097</v>
      </c>
    </row>
    <row r="59" spans="1:13" ht="38.25" hidden="1" x14ac:dyDescent="0.25">
      <c r="A59" s="13" t="s">
        <v>8</v>
      </c>
      <c r="B59" s="13">
        <v>12</v>
      </c>
      <c r="C59" s="13" t="s">
        <v>28</v>
      </c>
      <c r="D59" s="9" t="s">
        <v>29</v>
      </c>
      <c r="E59" s="13" t="s">
        <v>10</v>
      </c>
      <c r="F59" s="13" t="s">
        <v>17</v>
      </c>
      <c r="G59" s="13" t="s">
        <v>15</v>
      </c>
      <c r="H59" s="13" t="s">
        <v>13</v>
      </c>
      <c r="I59" s="13" t="s">
        <v>92</v>
      </c>
      <c r="J59" s="10" t="s">
        <v>93</v>
      </c>
      <c r="K59" s="3">
        <v>5400000</v>
      </c>
      <c r="L59" s="3">
        <v>4455383</v>
      </c>
      <c r="M59" s="25">
        <f t="shared" si="0"/>
        <v>0.8250709259259259</v>
      </c>
    </row>
    <row r="60" spans="1:13" ht="38.25" hidden="1" x14ac:dyDescent="0.25">
      <c r="A60" s="13" t="s">
        <v>8</v>
      </c>
      <c r="B60" s="13">
        <v>12</v>
      </c>
      <c r="C60" s="13" t="s">
        <v>28</v>
      </c>
      <c r="D60" s="9" t="s">
        <v>29</v>
      </c>
      <c r="E60" s="13" t="s">
        <v>18</v>
      </c>
      <c r="F60" s="13" t="s">
        <v>17</v>
      </c>
      <c r="G60" s="13" t="s">
        <v>15</v>
      </c>
      <c r="H60" s="13" t="s">
        <v>13</v>
      </c>
      <c r="I60" s="13" t="s">
        <v>92</v>
      </c>
      <c r="J60" s="10" t="s">
        <v>93</v>
      </c>
      <c r="K60" s="3">
        <v>400000</v>
      </c>
      <c r="L60" s="3">
        <v>0</v>
      </c>
      <c r="M60" s="25">
        <f t="shared" si="0"/>
        <v>0</v>
      </c>
    </row>
    <row r="61" spans="1:13" ht="38.25" hidden="1" x14ac:dyDescent="0.25">
      <c r="A61" s="13" t="s">
        <v>8</v>
      </c>
      <c r="B61" s="13">
        <v>12</v>
      </c>
      <c r="C61" s="13" t="s">
        <v>28</v>
      </c>
      <c r="D61" s="9" t="s">
        <v>29</v>
      </c>
      <c r="E61" s="13" t="s">
        <v>10</v>
      </c>
      <c r="F61" s="13" t="s">
        <v>17</v>
      </c>
      <c r="G61" s="13" t="s">
        <v>19</v>
      </c>
      <c r="H61" s="13" t="s">
        <v>13</v>
      </c>
      <c r="I61" s="13" t="s">
        <v>92</v>
      </c>
      <c r="J61" s="10" t="s">
        <v>93</v>
      </c>
      <c r="K61" s="3">
        <v>2800000</v>
      </c>
      <c r="L61" s="3">
        <v>1657702</v>
      </c>
      <c r="M61" s="25">
        <f t="shared" si="0"/>
        <v>0.59203642857142857</v>
      </c>
    </row>
    <row r="62" spans="1:13" ht="25.5" hidden="1" x14ac:dyDescent="0.25">
      <c r="A62" s="13" t="s">
        <v>8</v>
      </c>
      <c r="B62" s="13">
        <v>12</v>
      </c>
      <c r="C62" s="8">
        <v>1012001</v>
      </c>
      <c r="D62" s="9" t="s">
        <v>9</v>
      </c>
      <c r="E62" s="13" t="s">
        <v>10</v>
      </c>
      <c r="F62" s="13" t="s">
        <v>17</v>
      </c>
      <c r="G62" s="13" t="s">
        <v>15</v>
      </c>
      <c r="H62" s="13" t="s">
        <v>13</v>
      </c>
      <c r="I62" s="13" t="s">
        <v>96</v>
      </c>
      <c r="J62" s="10" t="s">
        <v>68</v>
      </c>
      <c r="K62" s="3">
        <v>3298267</v>
      </c>
      <c r="L62" s="3">
        <v>2249814</v>
      </c>
      <c r="M62" s="25">
        <f t="shared" si="0"/>
        <v>0.68212003455147807</v>
      </c>
    </row>
    <row r="63" spans="1:13" ht="25.5" hidden="1" x14ac:dyDescent="0.25">
      <c r="A63" s="13" t="s">
        <v>8</v>
      </c>
      <c r="B63" s="13">
        <v>12</v>
      </c>
      <c r="C63" s="8">
        <v>1012001</v>
      </c>
      <c r="D63" s="9" t="s">
        <v>9</v>
      </c>
      <c r="E63" s="13" t="s">
        <v>10</v>
      </c>
      <c r="F63" s="13" t="s">
        <v>17</v>
      </c>
      <c r="G63" s="13" t="s">
        <v>19</v>
      </c>
      <c r="H63" s="13" t="s">
        <v>13</v>
      </c>
      <c r="I63" s="13" t="s">
        <v>96</v>
      </c>
      <c r="J63" s="10" t="s">
        <v>68</v>
      </c>
      <c r="K63" s="3">
        <v>86634373</v>
      </c>
      <c r="L63" s="3">
        <v>70434747</v>
      </c>
      <c r="M63" s="25">
        <f t="shared" si="0"/>
        <v>0.81301156297397104</v>
      </c>
    </row>
    <row r="64" spans="1:13" hidden="1" x14ac:dyDescent="0.25">
      <c r="A64" s="13" t="s">
        <v>8</v>
      </c>
      <c r="B64" s="13">
        <v>12</v>
      </c>
      <c r="C64" s="8">
        <v>1012001</v>
      </c>
      <c r="D64" s="9" t="s">
        <v>9</v>
      </c>
      <c r="E64" s="13" t="s">
        <v>10</v>
      </c>
      <c r="F64" s="13" t="s">
        <v>17</v>
      </c>
      <c r="G64" s="13" t="s">
        <v>19</v>
      </c>
      <c r="H64" s="13" t="s">
        <v>13</v>
      </c>
      <c r="I64" s="13"/>
      <c r="J64" s="10"/>
      <c r="K64" s="3">
        <v>0</v>
      </c>
      <c r="L64" s="3">
        <v>-14450</v>
      </c>
      <c r="M64" s="25" t="e">
        <f t="shared" si="0"/>
        <v>#DIV/0!</v>
      </c>
    </row>
    <row r="65" spans="1:13" ht="25.5" hidden="1" x14ac:dyDescent="0.25">
      <c r="A65" s="13" t="s">
        <v>8</v>
      </c>
      <c r="B65" s="13">
        <v>12</v>
      </c>
      <c r="C65" s="8">
        <v>1012001</v>
      </c>
      <c r="D65" s="9" t="s">
        <v>9</v>
      </c>
      <c r="E65" s="13" t="s">
        <v>10</v>
      </c>
      <c r="F65" s="13" t="s">
        <v>17</v>
      </c>
      <c r="G65" s="13" t="s">
        <v>21</v>
      </c>
      <c r="H65" s="13" t="s">
        <v>13</v>
      </c>
      <c r="I65" s="13" t="s">
        <v>96</v>
      </c>
      <c r="J65" s="10" t="s">
        <v>68</v>
      </c>
      <c r="K65" s="3">
        <v>5855000</v>
      </c>
      <c r="L65" s="3">
        <v>5811089</v>
      </c>
      <c r="M65" s="25">
        <f t="shared" si="0"/>
        <v>0.99250025619128945</v>
      </c>
    </row>
    <row r="66" spans="1:13" ht="25.5" hidden="1" x14ac:dyDescent="0.25">
      <c r="A66" s="13" t="s">
        <v>8</v>
      </c>
      <c r="B66" s="13">
        <v>12</v>
      </c>
      <c r="C66" s="8">
        <v>1012001</v>
      </c>
      <c r="D66" s="9" t="s">
        <v>9</v>
      </c>
      <c r="E66" s="13" t="s">
        <v>10</v>
      </c>
      <c r="F66" s="13" t="s">
        <v>17</v>
      </c>
      <c r="G66" s="13" t="s">
        <v>59</v>
      </c>
      <c r="H66" s="13" t="s">
        <v>13</v>
      </c>
      <c r="I66" s="13" t="s">
        <v>96</v>
      </c>
      <c r="J66" s="10" t="s">
        <v>68</v>
      </c>
      <c r="K66" s="3">
        <v>1799902</v>
      </c>
      <c r="L66" s="3">
        <v>986020</v>
      </c>
      <c r="M66" s="25">
        <f t="shared" si="0"/>
        <v>0.54781871457446019</v>
      </c>
    </row>
    <row r="67" spans="1:13" x14ac:dyDescent="0.25">
      <c r="A67" s="13" t="s">
        <v>8</v>
      </c>
      <c r="B67" s="13">
        <v>12</v>
      </c>
      <c r="C67" s="8">
        <v>1012001</v>
      </c>
      <c r="D67" s="9" t="s">
        <v>9</v>
      </c>
      <c r="E67" s="13" t="s">
        <v>10</v>
      </c>
      <c r="F67" s="13" t="s">
        <v>17</v>
      </c>
      <c r="G67" s="10" t="s">
        <v>61</v>
      </c>
      <c r="H67" s="13" t="s">
        <v>13</v>
      </c>
      <c r="I67" s="10" t="s">
        <v>97</v>
      </c>
      <c r="J67" s="10" t="s">
        <v>98</v>
      </c>
      <c r="K67" s="3">
        <v>270867758</v>
      </c>
      <c r="L67" s="3">
        <v>269270600</v>
      </c>
      <c r="M67" s="25">
        <f t="shared" si="0"/>
        <v>0.99410355070757439</v>
      </c>
    </row>
    <row r="68" spans="1:13" x14ac:dyDescent="0.25">
      <c r="A68" s="13" t="s">
        <v>8</v>
      </c>
      <c r="B68" s="13">
        <v>12</v>
      </c>
      <c r="C68" s="8">
        <v>1012001</v>
      </c>
      <c r="D68" s="9" t="s">
        <v>9</v>
      </c>
      <c r="E68" s="13" t="s">
        <v>10</v>
      </c>
      <c r="F68" s="13" t="s">
        <v>17</v>
      </c>
      <c r="G68" s="10" t="s">
        <v>61</v>
      </c>
      <c r="H68" s="13" t="s">
        <v>13</v>
      </c>
      <c r="I68" s="10" t="s">
        <v>69</v>
      </c>
      <c r="J68" s="10" t="s">
        <v>99</v>
      </c>
      <c r="K68" s="3">
        <v>449132242</v>
      </c>
      <c r="L68" s="3">
        <v>448217453</v>
      </c>
      <c r="M68" s="25">
        <f t="shared" si="0"/>
        <v>0.9979632079052565</v>
      </c>
    </row>
    <row r="69" spans="1:13" ht="25.5" hidden="1" x14ac:dyDescent="0.25">
      <c r="A69" s="13" t="s">
        <v>8</v>
      </c>
      <c r="B69" s="13">
        <v>12</v>
      </c>
      <c r="C69" s="8">
        <v>1012100</v>
      </c>
      <c r="D69" s="9" t="s">
        <v>111</v>
      </c>
      <c r="E69" s="13" t="s">
        <v>10</v>
      </c>
      <c r="F69" s="13" t="s">
        <v>17</v>
      </c>
      <c r="G69" s="13" t="s">
        <v>12</v>
      </c>
      <c r="H69" s="13" t="s">
        <v>13</v>
      </c>
      <c r="I69" s="10" t="s">
        <v>120</v>
      </c>
      <c r="J69" s="10" t="s">
        <v>117</v>
      </c>
      <c r="K69" s="3">
        <v>700000</v>
      </c>
      <c r="L69" s="3">
        <v>0</v>
      </c>
      <c r="M69" s="25">
        <f t="shared" ref="M69:M132" si="1">+L69/K69</f>
        <v>0</v>
      </c>
    </row>
    <row r="70" spans="1:13" ht="25.5" hidden="1" x14ac:dyDescent="0.25">
      <c r="A70" s="13" t="s">
        <v>8</v>
      </c>
      <c r="B70" s="13">
        <v>12</v>
      </c>
      <c r="C70" s="8">
        <v>1012100</v>
      </c>
      <c r="D70" s="9" t="s">
        <v>111</v>
      </c>
      <c r="E70" s="13" t="s">
        <v>10</v>
      </c>
      <c r="F70" s="13" t="s">
        <v>17</v>
      </c>
      <c r="G70" s="13" t="s">
        <v>14</v>
      </c>
      <c r="H70" s="13" t="s">
        <v>13</v>
      </c>
      <c r="I70" s="10" t="s">
        <v>120</v>
      </c>
      <c r="J70" s="10" t="s">
        <v>117</v>
      </c>
      <c r="K70" s="3">
        <v>115000</v>
      </c>
      <c r="L70" s="3">
        <v>0</v>
      </c>
      <c r="M70" s="25">
        <f t="shared" si="1"/>
        <v>0</v>
      </c>
    </row>
    <row r="71" spans="1:13" ht="25.5" hidden="1" x14ac:dyDescent="0.25">
      <c r="A71" s="13" t="s">
        <v>8</v>
      </c>
      <c r="B71" s="13">
        <v>12</v>
      </c>
      <c r="C71" s="8">
        <v>1012100</v>
      </c>
      <c r="D71" s="9" t="s">
        <v>111</v>
      </c>
      <c r="E71" s="13" t="s">
        <v>10</v>
      </c>
      <c r="F71" s="13" t="s">
        <v>17</v>
      </c>
      <c r="G71" s="13" t="s">
        <v>15</v>
      </c>
      <c r="H71" s="13" t="s">
        <v>13</v>
      </c>
      <c r="I71" s="10" t="s">
        <v>120</v>
      </c>
      <c r="J71" s="10" t="s">
        <v>117</v>
      </c>
      <c r="K71" s="3">
        <v>227057</v>
      </c>
      <c r="L71" s="3">
        <v>0</v>
      </c>
      <c r="M71" s="25">
        <f t="shared" si="1"/>
        <v>0</v>
      </c>
    </row>
    <row r="72" spans="1:13" ht="38.25" hidden="1" x14ac:dyDescent="0.25">
      <c r="A72" s="9" t="s">
        <v>106</v>
      </c>
      <c r="B72" s="13" t="s">
        <v>107</v>
      </c>
      <c r="C72" s="9" t="s">
        <v>104</v>
      </c>
      <c r="D72" s="9" t="s">
        <v>108</v>
      </c>
      <c r="E72" s="13" t="s">
        <v>10</v>
      </c>
      <c r="F72" s="5" t="s">
        <v>17</v>
      </c>
      <c r="G72" s="10">
        <v>6040000</v>
      </c>
      <c r="H72" s="9" t="s">
        <v>39</v>
      </c>
      <c r="I72" s="13" t="s">
        <v>96</v>
      </c>
      <c r="J72" s="1" t="s">
        <v>68</v>
      </c>
      <c r="K72" s="3">
        <v>297000</v>
      </c>
      <c r="L72" s="3">
        <v>297000</v>
      </c>
      <c r="M72" s="25">
        <f t="shared" si="1"/>
        <v>1</v>
      </c>
    </row>
    <row r="73" spans="1:13" ht="25.5" hidden="1" x14ac:dyDescent="0.25">
      <c r="A73" s="9" t="s">
        <v>124</v>
      </c>
      <c r="B73" s="13" t="s">
        <v>107</v>
      </c>
      <c r="C73" s="9" t="s">
        <v>121</v>
      </c>
      <c r="D73" s="9" t="s">
        <v>122</v>
      </c>
      <c r="E73" s="13" t="s">
        <v>10</v>
      </c>
      <c r="F73" s="5" t="s">
        <v>17</v>
      </c>
      <c r="G73" s="10">
        <v>6040000</v>
      </c>
      <c r="H73" s="9" t="s">
        <v>123</v>
      </c>
      <c r="I73" s="13" t="s">
        <v>96</v>
      </c>
      <c r="J73" s="1" t="s">
        <v>68</v>
      </c>
      <c r="K73" s="3">
        <v>1000000</v>
      </c>
      <c r="L73" s="3">
        <v>0</v>
      </c>
      <c r="M73" s="25">
        <f t="shared" si="1"/>
        <v>0</v>
      </c>
    </row>
    <row r="74" spans="1:13" ht="38.25" hidden="1" x14ac:dyDescent="0.25">
      <c r="A74" s="13" t="s">
        <v>8</v>
      </c>
      <c r="B74" s="13">
        <v>12</v>
      </c>
      <c r="C74" s="13">
        <v>1012060</v>
      </c>
      <c r="D74" s="9" t="s">
        <v>30</v>
      </c>
      <c r="E74" s="13" t="s">
        <v>10</v>
      </c>
      <c r="F74" s="9" t="s">
        <v>31</v>
      </c>
      <c r="G74" s="13" t="s">
        <v>12</v>
      </c>
      <c r="H74" s="13" t="s">
        <v>13</v>
      </c>
      <c r="I74" s="13" t="s">
        <v>79</v>
      </c>
      <c r="J74" s="10" t="s">
        <v>73</v>
      </c>
      <c r="K74" s="3">
        <v>31929082</v>
      </c>
      <c r="L74" s="3">
        <v>31929082</v>
      </c>
      <c r="M74" s="25">
        <f t="shared" si="1"/>
        <v>1</v>
      </c>
    </row>
    <row r="75" spans="1:13" ht="38.25" hidden="1" x14ac:dyDescent="0.25">
      <c r="A75" s="13" t="s">
        <v>8</v>
      </c>
      <c r="B75" s="13">
        <v>12</v>
      </c>
      <c r="C75" s="13">
        <v>1012060</v>
      </c>
      <c r="D75" s="9" t="s">
        <v>30</v>
      </c>
      <c r="E75" s="13" t="s">
        <v>10</v>
      </c>
      <c r="F75" s="9" t="s">
        <v>31</v>
      </c>
      <c r="G75" s="13" t="s">
        <v>14</v>
      </c>
      <c r="H75" s="13" t="s">
        <v>13</v>
      </c>
      <c r="I75" s="13" t="s">
        <v>79</v>
      </c>
      <c r="J75" s="10" t="s">
        <v>73</v>
      </c>
      <c r="K75" s="3">
        <v>5325214</v>
      </c>
      <c r="L75" s="3">
        <v>5325214</v>
      </c>
      <c r="M75" s="25">
        <f t="shared" si="1"/>
        <v>1</v>
      </c>
    </row>
    <row r="76" spans="1:13" ht="38.25" hidden="1" x14ac:dyDescent="0.25">
      <c r="A76" s="13" t="s">
        <v>8</v>
      </c>
      <c r="B76" s="13">
        <v>12</v>
      </c>
      <c r="C76" s="13">
        <v>1012060</v>
      </c>
      <c r="D76" s="9" t="s">
        <v>30</v>
      </c>
      <c r="E76" s="13" t="s">
        <v>10</v>
      </c>
      <c r="F76" s="9" t="s">
        <v>31</v>
      </c>
      <c r="G76" s="9" t="s">
        <v>15</v>
      </c>
      <c r="H76" s="13" t="s">
        <v>13</v>
      </c>
      <c r="I76" s="13" t="s">
        <v>79</v>
      </c>
      <c r="J76" s="10" t="s">
        <v>73</v>
      </c>
      <c r="K76" s="3">
        <v>10407709</v>
      </c>
      <c r="L76" s="3">
        <v>10313536</v>
      </c>
      <c r="M76" s="25">
        <f t="shared" si="1"/>
        <v>0.99095161096452644</v>
      </c>
    </row>
    <row r="77" spans="1:13" ht="38.25" hidden="1" x14ac:dyDescent="0.25">
      <c r="A77" s="13" t="s">
        <v>8</v>
      </c>
      <c r="B77" s="13">
        <v>12</v>
      </c>
      <c r="C77" s="13">
        <v>1012060</v>
      </c>
      <c r="D77" s="9" t="s">
        <v>30</v>
      </c>
      <c r="E77" s="13" t="s">
        <v>10</v>
      </c>
      <c r="F77" s="9" t="s">
        <v>31</v>
      </c>
      <c r="G77" s="9" t="s">
        <v>19</v>
      </c>
      <c r="H77" s="13" t="s">
        <v>13</v>
      </c>
      <c r="I77" s="13" t="s">
        <v>118</v>
      </c>
      <c r="J77" s="10" t="s">
        <v>119</v>
      </c>
      <c r="K77" s="3">
        <v>495622</v>
      </c>
      <c r="L77" s="3">
        <v>495622</v>
      </c>
      <c r="M77" s="25">
        <f t="shared" si="1"/>
        <v>1</v>
      </c>
    </row>
    <row r="78" spans="1:13" ht="38.25" hidden="1" x14ac:dyDescent="0.25">
      <c r="A78" s="13" t="s">
        <v>8</v>
      </c>
      <c r="B78" s="13">
        <v>12</v>
      </c>
      <c r="C78" s="13">
        <v>1012060</v>
      </c>
      <c r="D78" s="9" t="s">
        <v>30</v>
      </c>
      <c r="E78" s="13" t="s">
        <v>10</v>
      </c>
      <c r="F78" s="9" t="s">
        <v>31</v>
      </c>
      <c r="G78" s="9" t="s">
        <v>21</v>
      </c>
      <c r="H78" s="13" t="s">
        <v>13</v>
      </c>
      <c r="I78" s="13" t="s">
        <v>79</v>
      </c>
      <c r="J78" s="10" t="s">
        <v>73</v>
      </c>
      <c r="K78" s="3">
        <v>49723</v>
      </c>
      <c r="L78" s="3">
        <v>49723</v>
      </c>
      <c r="M78" s="25">
        <f t="shared" si="1"/>
        <v>1</v>
      </c>
    </row>
    <row r="79" spans="1:13" ht="38.25" hidden="1" x14ac:dyDescent="0.25">
      <c r="A79" s="13" t="s">
        <v>8</v>
      </c>
      <c r="B79" s="13">
        <v>12</v>
      </c>
      <c r="C79" s="13">
        <v>1012060</v>
      </c>
      <c r="D79" s="9" t="s">
        <v>30</v>
      </c>
      <c r="E79" s="13" t="s">
        <v>10</v>
      </c>
      <c r="F79" s="9" t="s">
        <v>31</v>
      </c>
      <c r="G79" s="9" t="s">
        <v>59</v>
      </c>
      <c r="H79" s="13" t="s">
        <v>13</v>
      </c>
      <c r="I79" s="13" t="s">
        <v>79</v>
      </c>
      <c r="J79" s="10" t="s">
        <v>73</v>
      </c>
      <c r="K79" s="3">
        <v>60000</v>
      </c>
      <c r="L79" s="3">
        <v>60000</v>
      </c>
      <c r="M79" s="25">
        <f t="shared" si="1"/>
        <v>1</v>
      </c>
    </row>
    <row r="80" spans="1:13" ht="38.25" hidden="1" x14ac:dyDescent="0.25">
      <c r="A80" s="13" t="s">
        <v>8</v>
      </c>
      <c r="B80" s="13">
        <v>12</v>
      </c>
      <c r="C80" s="8">
        <v>1012101</v>
      </c>
      <c r="D80" s="12" t="s">
        <v>125</v>
      </c>
      <c r="E80" s="13" t="s">
        <v>10</v>
      </c>
      <c r="F80" s="9" t="s">
        <v>31</v>
      </c>
      <c r="G80" s="13" t="s">
        <v>12</v>
      </c>
      <c r="H80" s="13" t="s">
        <v>13</v>
      </c>
      <c r="I80" s="13" t="s">
        <v>79</v>
      </c>
      <c r="J80" s="10" t="s">
        <v>73</v>
      </c>
      <c r="K80" s="3">
        <v>190715</v>
      </c>
      <c r="L80" s="3">
        <v>0</v>
      </c>
      <c r="M80" s="25">
        <f t="shared" si="1"/>
        <v>0</v>
      </c>
    </row>
    <row r="81" spans="1:13" ht="38.25" hidden="1" x14ac:dyDescent="0.25">
      <c r="A81" s="13" t="s">
        <v>8</v>
      </c>
      <c r="B81" s="13">
        <v>12</v>
      </c>
      <c r="C81" s="8">
        <v>1012101</v>
      </c>
      <c r="D81" s="12" t="s">
        <v>125</v>
      </c>
      <c r="E81" s="13" t="s">
        <v>10</v>
      </c>
      <c r="F81" s="9" t="s">
        <v>31</v>
      </c>
      <c r="G81" s="13" t="s">
        <v>14</v>
      </c>
      <c r="H81" s="13" t="s">
        <v>13</v>
      </c>
      <c r="I81" s="13" t="s">
        <v>79</v>
      </c>
      <c r="J81" s="10" t="s">
        <v>73</v>
      </c>
      <c r="K81" s="3">
        <v>33080</v>
      </c>
      <c r="L81" s="3">
        <v>0</v>
      </c>
      <c r="M81" s="25">
        <f t="shared" si="1"/>
        <v>0</v>
      </c>
    </row>
    <row r="82" spans="1:13" ht="38.25" hidden="1" x14ac:dyDescent="0.25">
      <c r="A82" s="13" t="s">
        <v>8</v>
      </c>
      <c r="B82" s="13">
        <v>12</v>
      </c>
      <c r="C82" s="8">
        <v>1012101</v>
      </c>
      <c r="D82" s="12" t="s">
        <v>125</v>
      </c>
      <c r="E82" s="13" t="s">
        <v>10</v>
      </c>
      <c r="F82" s="9" t="s">
        <v>31</v>
      </c>
      <c r="G82" s="9" t="s">
        <v>15</v>
      </c>
      <c r="H82" s="13" t="s">
        <v>13</v>
      </c>
      <c r="I82" s="13" t="s">
        <v>79</v>
      </c>
      <c r="J82" s="10" t="s">
        <v>73</v>
      </c>
      <c r="K82" s="3">
        <v>2930344</v>
      </c>
      <c r="L82" s="3">
        <v>1725253</v>
      </c>
      <c r="M82" s="25">
        <f t="shared" si="1"/>
        <v>0.58875442610150885</v>
      </c>
    </row>
    <row r="83" spans="1:13" ht="38.25" hidden="1" x14ac:dyDescent="0.25">
      <c r="A83" s="13" t="s">
        <v>8</v>
      </c>
      <c r="B83" s="13">
        <v>12</v>
      </c>
      <c r="C83" s="8">
        <v>1012101</v>
      </c>
      <c r="D83" s="12" t="s">
        <v>125</v>
      </c>
      <c r="E83" s="13" t="s">
        <v>10</v>
      </c>
      <c r="F83" s="9" t="s">
        <v>31</v>
      </c>
      <c r="G83" s="9" t="s">
        <v>19</v>
      </c>
      <c r="H83" s="13" t="s">
        <v>13</v>
      </c>
      <c r="I83" s="13" t="s">
        <v>79</v>
      </c>
      <c r="J83" s="10" t="s">
        <v>73</v>
      </c>
      <c r="K83" s="3">
        <v>1500000</v>
      </c>
      <c r="L83" s="3"/>
      <c r="M83" s="25">
        <f t="shared" si="1"/>
        <v>0</v>
      </c>
    </row>
    <row r="84" spans="1:13" ht="38.25" hidden="1" x14ac:dyDescent="0.25">
      <c r="A84" s="13" t="s">
        <v>8</v>
      </c>
      <c r="B84" s="13">
        <v>12</v>
      </c>
      <c r="C84" s="8">
        <v>1012101</v>
      </c>
      <c r="D84" s="12" t="s">
        <v>125</v>
      </c>
      <c r="E84" s="13" t="s">
        <v>10</v>
      </c>
      <c r="F84" s="9" t="s">
        <v>31</v>
      </c>
      <c r="G84" s="9" t="s">
        <v>19</v>
      </c>
      <c r="H84" s="13" t="s">
        <v>13</v>
      </c>
      <c r="I84" s="8" t="s">
        <v>118</v>
      </c>
      <c r="J84" s="10" t="s">
        <v>119</v>
      </c>
      <c r="K84" s="3">
        <v>2004378</v>
      </c>
      <c r="L84" s="3">
        <v>0</v>
      </c>
      <c r="M84" s="25">
        <f t="shared" si="1"/>
        <v>0</v>
      </c>
    </row>
    <row r="85" spans="1:13" ht="38.25" hidden="1" x14ac:dyDescent="0.25">
      <c r="A85" s="13" t="s">
        <v>8</v>
      </c>
      <c r="B85" s="13">
        <v>12</v>
      </c>
      <c r="C85" s="8">
        <v>1012101</v>
      </c>
      <c r="D85" s="12" t="s">
        <v>125</v>
      </c>
      <c r="E85" s="13" t="s">
        <v>10</v>
      </c>
      <c r="F85" s="9" t="s">
        <v>31</v>
      </c>
      <c r="G85" s="9" t="s">
        <v>21</v>
      </c>
      <c r="H85" s="13" t="s">
        <v>13</v>
      </c>
      <c r="I85" s="13" t="s">
        <v>79</v>
      </c>
      <c r="J85" s="10" t="s">
        <v>73</v>
      </c>
      <c r="K85" s="3">
        <v>82957</v>
      </c>
      <c r="L85" s="3">
        <v>0</v>
      </c>
      <c r="M85" s="25">
        <f t="shared" si="1"/>
        <v>0</v>
      </c>
    </row>
    <row r="86" spans="1:13" ht="38.25" x14ac:dyDescent="0.25">
      <c r="A86" s="13" t="s">
        <v>8</v>
      </c>
      <c r="B86" s="13">
        <v>12</v>
      </c>
      <c r="C86" s="8">
        <v>1012101</v>
      </c>
      <c r="D86" s="12" t="s">
        <v>125</v>
      </c>
      <c r="E86" s="13" t="s">
        <v>10</v>
      </c>
      <c r="F86" s="9" t="s">
        <v>31</v>
      </c>
      <c r="G86" s="9" t="s">
        <v>61</v>
      </c>
      <c r="H86" s="13" t="s">
        <v>13</v>
      </c>
      <c r="I86" s="13" t="s">
        <v>109</v>
      </c>
      <c r="J86" s="10" t="s">
        <v>110</v>
      </c>
      <c r="K86" s="3">
        <v>30000000</v>
      </c>
      <c r="L86" s="3">
        <v>29216828</v>
      </c>
      <c r="M86" s="25">
        <f t="shared" si="1"/>
        <v>0.97389426666666667</v>
      </c>
    </row>
    <row r="87" spans="1:13" ht="25.5" hidden="1" x14ac:dyDescent="0.25">
      <c r="A87" s="13" t="s">
        <v>8</v>
      </c>
      <c r="B87" s="13">
        <v>12</v>
      </c>
      <c r="C87" s="13">
        <v>1012002</v>
      </c>
      <c r="D87" s="9" t="s">
        <v>32</v>
      </c>
      <c r="E87" s="13" t="s">
        <v>10</v>
      </c>
      <c r="F87" s="9" t="s">
        <v>31</v>
      </c>
      <c r="G87" s="13" t="s">
        <v>12</v>
      </c>
      <c r="H87" s="13" t="s">
        <v>33</v>
      </c>
      <c r="I87" s="13" t="s">
        <v>79</v>
      </c>
      <c r="J87" s="10" t="s">
        <v>73</v>
      </c>
      <c r="K87" s="3">
        <v>14000000</v>
      </c>
      <c r="L87" s="3">
        <v>13665366</v>
      </c>
      <c r="M87" s="25">
        <f t="shared" si="1"/>
        <v>0.97609757142857145</v>
      </c>
    </row>
    <row r="88" spans="1:13" ht="25.5" hidden="1" x14ac:dyDescent="0.25">
      <c r="A88" s="13" t="s">
        <v>8</v>
      </c>
      <c r="B88" s="13">
        <v>12</v>
      </c>
      <c r="C88" s="13">
        <v>1012002</v>
      </c>
      <c r="D88" s="9" t="s">
        <v>32</v>
      </c>
      <c r="E88" s="13" t="s">
        <v>10</v>
      </c>
      <c r="F88" s="9" t="s">
        <v>31</v>
      </c>
      <c r="G88" s="13" t="s">
        <v>14</v>
      </c>
      <c r="H88" s="13" t="s">
        <v>33</v>
      </c>
      <c r="I88" s="13" t="s">
        <v>79</v>
      </c>
      <c r="J88" s="10" t="s">
        <v>73</v>
      </c>
      <c r="K88" s="3">
        <v>2350000</v>
      </c>
      <c r="L88" s="3">
        <v>2281709</v>
      </c>
      <c r="M88" s="25">
        <f t="shared" si="1"/>
        <v>0.97094000000000003</v>
      </c>
    </row>
    <row r="89" spans="1:13" ht="25.5" hidden="1" x14ac:dyDescent="0.25">
      <c r="A89" s="13" t="s">
        <v>8</v>
      </c>
      <c r="B89" s="13">
        <v>12</v>
      </c>
      <c r="C89" s="13">
        <v>1012002</v>
      </c>
      <c r="D89" s="9" t="s">
        <v>32</v>
      </c>
      <c r="E89" s="13" t="s">
        <v>10</v>
      </c>
      <c r="F89" s="9" t="s">
        <v>31</v>
      </c>
      <c r="G89" s="9" t="s">
        <v>15</v>
      </c>
      <c r="H89" s="13" t="s">
        <v>33</v>
      </c>
      <c r="I89" s="13" t="s">
        <v>79</v>
      </c>
      <c r="J89" s="10" t="s">
        <v>73</v>
      </c>
      <c r="K89" s="3">
        <v>6035119</v>
      </c>
      <c r="L89" s="3">
        <v>4880386</v>
      </c>
      <c r="M89" s="25">
        <f t="shared" si="1"/>
        <v>0.80866441904459552</v>
      </c>
    </row>
    <row r="90" spans="1:13" ht="25.5" hidden="1" x14ac:dyDescent="0.25">
      <c r="A90" s="13" t="s">
        <v>8</v>
      </c>
      <c r="B90" s="13">
        <v>12</v>
      </c>
      <c r="C90" s="13">
        <v>1012002</v>
      </c>
      <c r="D90" s="9" t="s">
        <v>32</v>
      </c>
      <c r="E90" s="13" t="s">
        <v>18</v>
      </c>
      <c r="F90" s="9" t="s">
        <v>31</v>
      </c>
      <c r="G90" s="9" t="s">
        <v>15</v>
      </c>
      <c r="H90" s="13" t="s">
        <v>33</v>
      </c>
      <c r="I90" s="13" t="s">
        <v>79</v>
      </c>
      <c r="J90" s="10" t="s">
        <v>73</v>
      </c>
      <c r="K90" s="3">
        <v>3500000</v>
      </c>
      <c r="L90" s="3">
        <v>2950109</v>
      </c>
      <c r="M90" s="25">
        <f t="shared" si="1"/>
        <v>0.84288828571428576</v>
      </c>
    </row>
    <row r="91" spans="1:13" ht="25.5" hidden="1" x14ac:dyDescent="0.25">
      <c r="A91" s="13" t="s">
        <v>8</v>
      </c>
      <c r="B91" s="13">
        <v>12</v>
      </c>
      <c r="C91" s="13">
        <v>1012003</v>
      </c>
      <c r="D91" s="9" t="s">
        <v>34</v>
      </c>
      <c r="E91" s="13" t="s">
        <v>10</v>
      </c>
      <c r="F91" s="9" t="s">
        <v>31</v>
      </c>
      <c r="G91" s="13" t="s">
        <v>12</v>
      </c>
      <c r="H91" s="13" t="s">
        <v>35</v>
      </c>
      <c r="I91" s="13" t="s">
        <v>79</v>
      </c>
      <c r="J91" s="10" t="s">
        <v>73</v>
      </c>
      <c r="K91" s="3">
        <v>24178218</v>
      </c>
      <c r="L91" s="3">
        <v>24178218</v>
      </c>
      <c r="M91" s="25">
        <f t="shared" si="1"/>
        <v>1</v>
      </c>
    </row>
    <row r="92" spans="1:13" ht="25.5" hidden="1" x14ac:dyDescent="0.25">
      <c r="A92" s="13" t="s">
        <v>8</v>
      </c>
      <c r="B92" s="13">
        <v>12</v>
      </c>
      <c r="C92" s="13">
        <v>1012003</v>
      </c>
      <c r="D92" s="9" t="s">
        <v>34</v>
      </c>
      <c r="E92" s="13" t="s">
        <v>10</v>
      </c>
      <c r="F92" s="9" t="s">
        <v>31</v>
      </c>
      <c r="G92" s="13" t="s">
        <v>14</v>
      </c>
      <c r="H92" s="13" t="s">
        <v>35</v>
      </c>
      <c r="I92" s="13" t="s">
        <v>79</v>
      </c>
      <c r="J92" s="10" t="s">
        <v>73</v>
      </c>
      <c r="K92" s="3">
        <v>4037815</v>
      </c>
      <c r="L92" s="3">
        <v>4037815</v>
      </c>
      <c r="M92" s="25">
        <f t="shared" si="1"/>
        <v>1</v>
      </c>
    </row>
    <row r="93" spans="1:13" ht="25.5" hidden="1" x14ac:dyDescent="0.25">
      <c r="A93" s="13" t="s">
        <v>8</v>
      </c>
      <c r="B93" s="13">
        <v>12</v>
      </c>
      <c r="C93" s="13">
        <v>1012003</v>
      </c>
      <c r="D93" s="9" t="s">
        <v>34</v>
      </c>
      <c r="E93" s="13" t="s">
        <v>10</v>
      </c>
      <c r="F93" s="9" t="s">
        <v>31</v>
      </c>
      <c r="G93" s="9" t="s">
        <v>15</v>
      </c>
      <c r="H93" s="13" t="s">
        <v>35</v>
      </c>
      <c r="I93" s="13" t="s">
        <v>79</v>
      </c>
      <c r="J93" s="10" t="s">
        <v>73</v>
      </c>
      <c r="K93" s="3">
        <v>9152384</v>
      </c>
      <c r="L93" s="3">
        <v>9152382</v>
      </c>
      <c r="M93" s="25">
        <f t="shared" si="1"/>
        <v>0.99999978147770019</v>
      </c>
    </row>
    <row r="94" spans="1:13" ht="25.5" hidden="1" x14ac:dyDescent="0.25">
      <c r="A94" s="13" t="s">
        <v>8</v>
      </c>
      <c r="B94" s="13">
        <v>12</v>
      </c>
      <c r="C94" s="13">
        <v>1012003</v>
      </c>
      <c r="D94" s="9" t="s">
        <v>34</v>
      </c>
      <c r="E94" s="13" t="s">
        <v>18</v>
      </c>
      <c r="F94" s="9" t="s">
        <v>31</v>
      </c>
      <c r="G94" s="9" t="s">
        <v>15</v>
      </c>
      <c r="H94" s="13" t="s">
        <v>35</v>
      </c>
      <c r="I94" s="13" t="s">
        <v>79</v>
      </c>
      <c r="J94" s="10" t="s">
        <v>73</v>
      </c>
      <c r="K94" s="3">
        <v>3244315</v>
      </c>
      <c r="L94" s="3">
        <v>3244315</v>
      </c>
      <c r="M94" s="25">
        <f t="shared" si="1"/>
        <v>1</v>
      </c>
    </row>
    <row r="95" spans="1:13" ht="25.5" hidden="1" x14ac:dyDescent="0.25">
      <c r="A95" s="13" t="s">
        <v>8</v>
      </c>
      <c r="B95" s="13">
        <v>12</v>
      </c>
      <c r="C95" s="13" t="s">
        <v>129</v>
      </c>
      <c r="D95" s="9" t="s">
        <v>126</v>
      </c>
      <c r="E95" s="13" t="s">
        <v>10</v>
      </c>
      <c r="F95" s="9" t="s">
        <v>31</v>
      </c>
      <c r="G95" s="9" t="s">
        <v>12</v>
      </c>
      <c r="H95" s="9" t="s">
        <v>35</v>
      </c>
      <c r="I95" s="13" t="s">
        <v>82</v>
      </c>
      <c r="J95" s="9" t="s">
        <v>74</v>
      </c>
      <c r="K95" s="3">
        <v>71782</v>
      </c>
      <c r="L95" s="3"/>
      <c r="M95" s="25">
        <f t="shared" si="1"/>
        <v>0</v>
      </c>
    </row>
    <row r="96" spans="1:13" ht="25.5" hidden="1" x14ac:dyDescent="0.25">
      <c r="A96" s="13" t="s">
        <v>8</v>
      </c>
      <c r="B96" s="13">
        <v>12</v>
      </c>
      <c r="C96" s="13" t="s">
        <v>129</v>
      </c>
      <c r="D96" s="9" t="s">
        <v>126</v>
      </c>
      <c r="E96" s="13" t="s">
        <v>10</v>
      </c>
      <c r="F96" s="9" t="s">
        <v>31</v>
      </c>
      <c r="G96" s="9" t="s">
        <v>14</v>
      </c>
      <c r="H96" s="9" t="s">
        <v>35</v>
      </c>
      <c r="I96" s="13" t="s">
        <v>82</v>
      </c>
      <c r="J96" s="9" t="s">
        <v>74</v>
      </c>
      <c r="K96" s="3">
        <v>62185</v>
      </c>
      <c r="L96" s="3"/>
      <c r="M96" s="25">
        <f t="shared" si="1"/>
        <v>0</v>
      </c>
    </row>
    <row r="97" spans="1:13" ht="25.5" hidden="1" x14ac:dyDescent="0.25">
      <c r="A97" s="13" t="s">
        <v>8</v>
      </c>
      <c r="B97" s="13">
        <v>12</v>
      </c>
      <c r="C97" s="13" t="s">
        <v>129</v>
      </c>
      <c r="D97" s="9" t="s">
        <v>126</v>
      </c>
      <c r="E97" s="13" t="s">
        <v>10</v>
      </c>
      <c r="F97" s="9" t="s">
        <v>31</v>
      </c>
      <c r="G97" s="9" t="s">
        <v>15</v>
      </c>
      <c r="H97" s="9" t="s">
        <v>35</v>
      </c>
      <c r="I97" s="13" t="s">
        <v>82</v>
      </c>
      <c r="J97" s="9" t="s">
        <v>74</v>
      </c>
      <c r="K97" s="3">
        <v>2860837</v>
      </c>
      <c r="L97" s="3">
        <v>182528</v>
      </c>
      <c r="M97" s="25">
        <f t="shared" si="1"/>
        <v>6.3802306807413361E-2</v>
      </c>
    </row>
    <row r="98" spans="1:13" ht="25.5" hidden="1" x14ac:dyDescent="0.25">
      <c r="A98" s="13" t="s">
        <v>8</v>
      </c>
      <c r="B98" s="13">
        <v>12</v>
      </c>
      <c r="C98" s="13" t="s">
        <v>129</v>
      </c>
      <c r="D98" s="9" t="s">
        <v>126</v>
      </c>
      <c r="E98" s="13" t="s">
        <v>18</v>
      </c>
      <c r="F98" s="9" t="s">
        <v>31</v>
      </c>
      <c r="G98" s="9" t="s">
        <v>15</v>
      </c>
      <c r="H98" s="9" t="s">
        <v>35</v>
      </c>
      <c r="I98" s="13" t="s">
        <v>82</v>
      </c>
      <c r="J98" s="9" t="s">
        <v>74</v>
      </c>
      <c r="K98" s="3">
        <v>1255685</v>
      </c>
      <c r="L98" s="3"/>
      <c r="M98" s="25">
        <f t="shared" si="1"/>
        <v>0</v>
      </c>
    </row>
    <row r="99" spans="1:13" ht="25.5" hidden="1" x14ac:dyDescent="0.25">
      <c r="A99" s="13" t="s">
        <v>8</v>
      </c>
      <c r="B99" s="13">
        <v>12</v>
      </c>
      <c r="C99" s="13" t="s">
        <v>129</v>
      </c>
      <c r="D99" s="9" t="s">
        <v>126</v>
      </c>
      <c r="E99" s="13" t="s">
        <v>10</v>
      </c>
      <c r="F99" s="9" t="s">
        <v>31</v>
      </c>
      <c r="G99" s="9" t="s">
        <v>19</v>
      </c>
      <c r="H99" s="9" t="s">
        <v>35</v>
      </c>
      <c r="I99" s="13" t="s">
        <v>82</v>
      </c>
      <c r="J99" s="9" t="s">
        <v>74</v>
      </c>
      <c r="K99" s="3">
        <v>1000000</v>
      </c>
      <c r="L99" s="3"/>
      <c r="M99" s="25">
        <f t="shared" si="1"/>
        <v>0</v>
      </c>
    </row>
    <row r="100" spans="1:13" ht="25.5" hidden="1" x14ac:dyDescent="0.25">
      <c r="A100" s="13" t="s">
        <v>8</v>
      </c>
      <c r="B100" s="13">
        <v>12</v>
      </c>
      <c r="C100" s="13">
        <v>1012004</v>
      </c>
      <c r="D100" s="9" t="s">
        <v>36</v>
      </c>
      <c r="E100" s="13" t="s">
        <v>10</v>
      </c>
      <c r="F100" s="9" t="s">
        <v>31</v>
      </c>
      <c r="G100" s="13" t="s">
        <v>12</v>
      </c>
      <c r="H100" s="13" t="s">
        <v>37</v>
      </c>
      <c r="I100" s="13" t="s">
        <v>79</v>
      </c>
      <c r="J100" s="10" t="s">
        <v>73</v>
      </c>
      <c r="K100" s="3">
        <v>17360000</v>
      </c>
      <c r="L100" s="3">
        <v>17111998</v>
      </c>
      <c r="M100" s="25">
        <f t="shared" si="1"/>
        <v>0.98571417050691246</v>
      </c>
    </row>
    <row r="101" spans="1:13" ht="25.5" hidden="1" x14ac:dyDescent="0.25">
      <c r="A101" s="13" t="s">
        <v>8</v>
      </c>
      <c r="B101" s="13">
        <v>12</v>
      </c>
      <c r="C101" s="13">
        <v>1012004</v>
      </c>
      <c r="D101" s="9" t="s">
        <v>36</v>
      </c>
      <c r="E101" s="13" t="s">
        <v>10</v>
      </c>
      <c r="F101" s="9" t="s">
        <v>31</v>
      </c>
      <c r="G101" s="13" t="s">
        <v>14</v>
      </c>
      <c r="H101" s="13" t="s">
        <v>37</v>
      </c>
      <c r="I101" s="13" t="s">
        <v>79</v>
      </c>
      <c r="J101" s="10" t="s">
        <v>73</v>
      </c>
      <c r="K101" s="3">
        <v>2900000</v>
      </c>
      <c r="L101" s="3">
        <v>2850140</v>
      </c>
      <c r="M101" s="25">
        <f t="shared" si="1"/>
        <v>0.98280689655172415</v>
      </c>
    </row>
    <row r="102" spans="1:13" ht="25.5" hidden="1" x14ac:dyDescent="0.25">
      <c r="A102" s="13" t="s">
        <v>8</v>
      </c>
      <c r="B102" s="13">
        <v>12</v>
      </c>
      <c r="C102" s="13">
        <v>1012004</v>
      </c>
      <c r="D102" s="9" t="s">
        <v>36</v>
      </c>
      <c r="E102" s="13" t="s">
        <v>10</v>
      </c>
      <c r="F102" s="9" t="s">
        <v>31</v>
      </c>
      <c r="G102" s="9" t="s">
        <v>15</v>
      </c>
      <c r="H102" s="13" t="s">
        <v>37</v>
      </c>
      <c r="I102" s="13" t="s">
        <v>79</v>
      </c>
      <c r="J102" s="10" t="s">
        <v>73</v>
      </c>
      <c r="K102" s="3">
        <v>9600000</v>
      </c>
      <c r="L102" s="3">
        <v>8484150</v>
      </c>
      <c r="M102" s="25">
        <f t="shared" si="1"/>
        <v>0.883765625</v>
      </c>
    </row>
    <row r="103" spans="1:13" ht="25.5" hidden="1" x14ac:dyDescent="0.25">
      <c r="A103" s="13" t="s">
        <v>8</v>
      </c>
      <c r="B103" s="13">
        <v>12</v>
      </c>
      <c r="C103" s="13">
        <v>1012004</v>
      </c>
      <c r="D103" s="9" t="s">
        <v>36</v>
      </c>
      <c r="E103" s="13" t="s">
        <v>18</v>
      </c>
      <c r="F103" s="9" t="s">
        <v>31</v>
      </c>
      <c r="G103" s="9" t="s">
        <v>15</v>
      </c>
      <c r="H103" s="13" t="s">
        <v>37</v>
      </c>
      <c r="I103" s="13" t="s">
        <v>79</v>
      </c>
      <c r="J103" s="10" t="s">
        <v>73</v>
      </c>
      <c r="K103" s="3">
        <v>9300000</v>
      </c>
      <c r="L103" s="3">
        <v>5175904</v>
      </c>
      <c r="M103" s="25">
        <f t="shared" si="1"/>
        <v>0.55654881720430105</v>
      </c>
    </row>
    <row r="104" spans="1:13" ht="25.5" hidden="1" x14ac:dyDescent="0.25">
      <c r="A104" s="13" t="s">
        <v>8</v>
      </c>
      <c r="B104" s="13">
        <v>12</v>
      </c>
      <c r="C104" s="13">
        <v>1012004</v>
      </c>
      <c r="D104" s="9" t="s">
        <v>36</v>
      </c>
      <c r="E104" s="13" t="s">
        <v>10</v>
      </c>
      <c r="F104" s="9" t="s">
        <v>31</v>
      </c>
      <c r="G104" s="9" t="s">
        <v>59</v>
      </c>
      <c r="H104" s="13" t="s">
        <v>37</v>
      </c>
      <c r="I104" s="13" t="s">
        <v>79</v>
      </c>
      <c r="J104" s="10" t="s">
        <v>73</v>
      </c>
      <c r="K104" s="3">
        <v>38835</v>
      </c>
      <c r="L104" s="3">
        <v>38835</v>
      </c>
      <c r="M104" s="25">
        <f t="shared" si="1"/>
        <v>1</v>
      </c>
    </row>
    <row r="105" spans="1:13" ht="25.5" hidden="1" x14ac:dyDescent="0.25">
      <c r="A105" s="13" t="s">
        <v>8</v>
      </c>
      <c r="B105" s="13">
        <v>12</v>
      </c>
      <c r="C105" s="13">
        <v>1012005</v>
      </c>
      <c r="D105" s="9" t="s">
        <v>38</v>
      </c>
      <c r="E105" s="13" t="s">
        <v>10</v>
      </c>
      <c r="F105" s="9" t="s">
        <v>31</v>
      </c>
      <c r="G105" s="13" t="s">
        <v>12</v>
      </c>
      <c r="H105" s="13" t="s">
        <v>39</v>
      </c>
      <c r="I105" s="13" t="s">
        <v>79</v>
      </c>
      <c r="J105" s="10" t="s">
        <v>73</v>
      </c>
      <c r="K105" s="3">
        <v>13200000</v>
      </c>
      <c r="L105" s="3">
        <v>12767937</v>
      </c>
      <c r="M105" s="25">
        <f t="shared" si="1"/>
        <v>0.96726795454545456</v>
      </c>
    </row>
    <row r="106" spans="1:13" ht="25.5" hidden="1" x14ac:dyDescent="0.25">
      <c r="A106" s="13" t="s">
        <v>8</v>
      </c>
      <c r="B106" s="13">
        <v>12</v>
      </c>
      <c r="C106" s="13">
        <v>1012005</v>
      </c>
      <c r="D106" s="9" t="s">
        <v>38</v>
      </c>
      <c r="E106" s="13" t="s">
        <v>10</v>
      </c>
      <c r="F106" s="9" t="s">
        <v>31</v>
      </c>
      <c r="G106" s="13" t="s">
        <v>14</v>
      </c>
      <c r="H106" s="13" t="s">
        <v>39</v>
      </c>
      <c r="I106" s="13" t="s">
        <v>79</v>
      </c>
      <c r="J106" s="10" t="s">
        <v>73</v>
      </c>
      <c r="K106" s="3">
        <v>2200000</v>
      </c>
      <c r="L106" s="3">
        <v>2136279</v>
      </c>
      <c r="M106" s="25">
        <f t="shared" si="1"/>
        <v>0.97103590909090909</v>
      </c>
    </row>
    <row r="107" spans="1:13" ht="25.5" hidden="1" x14ac:dyDescent="0.25">
      <c r="A107" s="13" t="s">
        <v>8</v>
      </c>
      <c r="B107" s="13">
        <v>12</v>
      </c>
      <c r="C107" s="13">
        <v>1012005</v>
      </c>
      <c r="D107" s="9" t="s">
        <v>38</v>
      </c>
      <c r="E107" s="13" t="s">
        <v>10</v>
      </c>
      <c r="F107" s="9" t="s">
        <v>31</v>
      </c>
      <c r="G107" s="9" t="s">
        <v>15</v>
      </c>
      <c r="H107" s="13" t="s">
        <v>39</v>
      </c>
      <c r="I107" s="13" t="s">
        <v>79</v>
      </c>
      <c r="J107" s="10" t="s">
        <v>73</v>
      </c>
      <c r="K107" s="3">
        <v>5997078</v>
      </c>
      <c r="L107" s="3">
        <v>5634829</v>
      </c>
      <c r="M107" s="25">
        <f t="shared" si="1"/>
        <v>0.9395957497968177</v>
      </c>
    </row>
    <row r="108" spans="1:13" ht="25.5" hidden="1" x14ac:dyDescent="0.25">
      <c r="A108" s="13" t="s">
        <v>8</v>
      </c>
      <c r="B108" s="13">
        <v>12</v>
      </c>
      <c r="C108" s="13">
        <v>1012005</v>
      </c>
      <c r="D108" s="9" t="s">
        <v>38</v>
      </c>
      <c r="E108" s="13" t="s">
        <v>10</v>
      </c>
      <c r="F108" s="9" t="s">
        <v>31</v>
      </c>
      <c r="G108" s="9" t="s">
        <v>59</v>
      </c>
      <c r="H108" s="13" t="s">
        <v>39</v>
      </c>
      <c r="I108" s="13" t="s">
        <v>83</v>
      </c>
      <c r="J108" s="9" t="s">
        <v>84</v>
      </c>
      <c r="K108" s="3">
        <v>647163</v>
      </c>
      <c r="L108" s="3">
        <v>647163</v>
      </c>
      <c r="M108" s="25">
        <f t="shared" si="1"/>
        <v>1</v>
      </c>
    </row>
    <row r="109" spans="1:13" ht="25.5" hidden="1" x14ac:dyDescent="0.25">
      <c r="A109" s="13" t="s">
        <v>8</v>
      </c>
      <c r="B109" s="13">
        <v>12</v>
      </c>
      <c r="C109" s="13">
        <v>1012006</v>
      </c>
      <c r="D109" s="9" t="s">
        <v>40</v>
      </c>
      <c r="E109" s="13" t="s">
        <v>10</v>
      </c>
      <c r="F109" s="9" t="s">
        <v>31</v>
      </c>
      <c r="G109" s="13" t="s">
        <v>12</v>
      </c>
      <c r="H109" s="13" t="s">
        <v>41</v>
      </c>
      <c r="I109" s="13" t="s">
        <v>79</v>
      </c>
      <c r="J109" s="10" t="s">
        <v>73</v>
      </c>
      <c r="K109" s="3">
        <v>14810000</v>
      </c>
      <c r="L109" s="3">
        <v>14771242</v>
      </c>
      <c r="M109" s="25">
        <f t="shared" si="1"/>
        <v>0.99738298446995277</v>
      </c>
    </row>
    <row r="110" spans="1:13" ht="25.5" hidden="1" x14ac:dyDescent="0.25">
      <c r="A110" s="13" t="s">
        <v>8</v>
      </c>
      <c r="B110" s="13">
        <v>12</v>
      </c>
      <c r="C110" s="13">
        <v>1012006</v>
      </c>
      <c r="D110" s="9" t="s">
        <v>40</v>
      </c>
      <c r="E110" s="13" t="s">
        <v>10</v>
      </c>
      <c r="F110" s="9" t="s">
        <v>31</v>
      </c>
      <c r="G110" s="13" t="s">
        <v>14</v>
      </c>
      <c r="H110" s="13" t="s">
        <v>41</v>
      </c>
      <c r="I110" s="13" t="s">
        <v>79</v>
      </c>
      <c r="J110" s="10" t="s">
        <v>73</v>
      </c>
      <c r="K110" s="3">
        <v>2505000</v>
      </c>
      <c r="L110" s="3">
        <v>2472785</v>
      </c>
      <c r="M110" s="25">
        <f t="shared" si="1"/>
        <v>0.98713972055888222</v>
      </c>
    </row>
    <row r="111" spans="1:13" ht="25.5" hidden="1" x14ac:dyDescent="0.25">
      <c r="A111" s="13" t="s">
        <v>8</v>
      </c>
      <c r="B111" s="13">
        <v>12</v>
      </c>
      <c r="C111" s="13">
        <v>1012006</v>
      </c>
      <c r="D111" s="9" t="s">
        <v>40</v>
      </c>
      <c r="E111" s="13" t="s">
        <v>10</v>
      </c>
      <c r="F111" s="9" t="s">
        <v>31</v>
      </c>
      <c r="G111" s="9" t="s">
        <v>15</v>
      </c>
      <c r="H111" s="13" t="s">
        <v>41</v>
      </c>
      <c r="I111" s="13" t="s">
        <v>79</v>
      </c>
      <c r="J111" s="10" t="s">
        <v>73</v>
      </c>
      <c r="K111" s="3">
        <v>7000000</v>
      </c>
      <c r="L111" s="3">
        <v>6767876</v>
      </c>
      <c r="M111" s="25">
        <f t="shared" si="1"/>
        <v>0.96683942857142857</v>
      </c>
    </row>
    <row r="112" spans="1:13" ht="25.5" hidden="1" x14ac:dyDescent="0.25">
      <c r="A112" s="13" t="s">
        <v>8</v>
      </c>
      <c r="B112" s="13">
        <v>12</v>
      </c>
      <c r="C112" s="13">
        <v>1012006</v>
      </c>
      <c r="D112" s="9" t="s">
        <v>40</v>
      </c>
      <c r="E112" s="13" t="s">
        <v>18</v>
      </c>
      <c r="F112" s="9" t="s">
        <v>31</v>
      </c>
      <c r="G112" s="9" t="s">
        <v>15</v>
      </c>
      <c r="H112" s="13" t="s">
        <v>41</v>
      </c>
      <c r="I112" s="13" t="s">
        <v>79</v>
      </c>
      <c r="J112" s="10" t="s">
        <v>73</v>
      </c>
      <c r="K112" s="3">
        <v>4500000</v>
      </c>
      <c r="L112" s="3">
        <v>4500000</v>
      </c>
      <c r="M112" s="25">
        <f t="shared" si="1"/>
        <v>1</v>
      </c>
    </row>
    <row r="113" spans="1:13" ht="25.5" hidden="1" x14ac:dyDescent="0.25">
      <c r="A113" s="13" t="s">
        <v>8</v>
      </c>
      <c r="B113" s="13">
        <v>12</v>
      </c>
      <c r="C113" s="13">
        <v>1012006</v>
      </c>
      <c r="D113" s="9" t="s">
        <v>40</v>
      </c>
      <c r="E113" s="13" t="s">
        <v>10</v>
      </c>
      <c r="F113" s="9" t="s">
        <v>31</v>
      </c>
      <c r="G113" s="9" t="s">
        <v>59</v>
      </c>
      <c r="H113" s="13" t="s">
        <v>41</v>
      </c>
      <c r="I113" s="13" t="s">
        <v>79</v>
      </c>
      <c r="J113" s="10" t="s">
        <v>73</v>
      </c>
      <c r="K113" s="3">
        <v>91750</v>
      </c>
      <c r="L113" s="3">
        <v>91750</v>
      </c>
      <c r="M113" s="25">
        <f t="shared" si="1"/>
        <v>1</v>
      </c>
    </row>
    <row r="114" spans="1:13" ht="25.5" hidden="1" x14ac:dyDescent="0.25">
      <c r="A114" s="13" t="s">
        <v>8</v>
      </c>
      <c r="B114" s="13">
        <v>12</v>
      </c>
      <c r="C114" s="13">
        <v>1012070</v>
      </c>
      <c r="D114" s="9" t="s">
        <v>42</v>
      </c>
      <c r="E114" s="13" t="s">
        <v>10</v>
      </c>
      <c r="F114" s="9" t="s">
        <v>31</v>
      </c>
      <c r="G114" s="13" t="s">
        <v>12</v>
      </c>
      <c r="H114" s="13" t="s">
        <v>43</v>
      </c>
      <c r="I114" s="13" t="s">
        <v>79</v>
      </c>
      <c r="J114" s="10" t="s">
        <v>73</v>
      </c>
      <c r="K114" s="3">
        <v>19950000</v>
      </c>
      <c r="L114" s="3">
        <v>19725790</v>
      </c>
      <c r="M114" s="25">
        <f t="shared" si="1"/>
        <v>0.98876140350877195</v>
      </c>
    </row>
    <row r="115" spans="1:13" ht="25.5" hidden="1" x14ac:dyDescent="0.25">
      <c r="A115" s="13" t="s">
        <v>8</v>
      </c>
      <c r="B115" s="13">
        <v>12</v>
      </c>
      <c r="C115" s="13">
        <v>1012070</v>
      </c>
      <c r="D115" s="9" t="s">
        <v>42</v>
      </c>
      <c r="E115" s="13" t="s">
        <v>10</v>
      </c>
      <c r="F115" s="9" t="s">
        <v>31</v>
      </c>
      <c r="G115" s="13" t="s">
        <v>14</v>
      </c>
      <c r="H115" s="13" t="s">
        <v>43</v>
      </c>
      <c r="I115" s="13" t="s">
        <v>79</v>
      </c>
      <c r="J115" s="10" t="s">
        <v>73</v>
      </c>
      <c r="K115" s="3">
        <v>3358000</v>
      </c>
      <c r="L115" s="3">
        <v>3304194</v>
      </c>
      <c r="M115" s="25">
        <f t="shared" si="1"/>
        <v>0.98397677188802857</v>
      </c>
    </row>
    <row r="116" spans="1:13" ht="25.5" hidden="1" x14ac:dyDescent="0.25">
      <c r="A116" s="13" t="s">
        <v>8</v>
      </c>
      <c r="B116" s="13">
        <v>12</v>
      </c>
      <c r="C116" s="13">
        <v>1012070</v>
      </c>
      <c r="D116" s="9" t="s">
        <v>42</v>
      </c>
      <c r="E116" s="13" t="s">
        <v>10</v>
      </c>
      <c r="F116" s="9" t="s">
        <v>31</v>
      </c>
      <c r="G116" s="9" t="s">
        <v>15</v>
      </c>
      <c r="H116" s="13" t="s">
        <v>43</v>
      </c>
      <c r="I116" s="13" t="s">
        <v>79</v>
      </c>
      <c r="J116" s="10" t="s">
        <v>73</v>
      </c>
      <c r="K116" s="3">
        <v>8000000</v>
      </c>
      <c r="L116" s="3">
        <v>7990409</v>
      </c>
      <c r="M116" s="25">
        <f t="shared" si="1"/>
        <v>0.99880112499999996</v>
      </c>
    </row>
    <row r="117" spans="1:13" ht="25.5" hidden="1" x14ac:dyDescent="0.25">
      <c r="A117" s="13" t="s">
        <v>8</v>
      </c>
      <c r="B117" s="13">
        <v>12</v>
      </c>
      <c r="C117" s="13">
        <v>1012070</v>
      </c>
      <c r="D117" s="9" t="s">
        <v>42</v>
      </c>
      <c r="E117" s="13" t="s">
        <v>18</v>
      </c>
      <c r="F117" s="9" t="s">
        <v>31</v>
      </c>
      <c r="G117" s="9" t="s">
        <v>15</v>
      </c>
      <c r="H117" s="13" t="s">
        <v>43</v>
      </c>
      <c r="I117" s="13" t="s">
        <v>79</v>
      </c>
      <c r="J117" s="10" t="s">
        <v>73</v>
      </c>
      <c r="K117" s="3">
        <v>3500000</v>
      </c>
      <c r="L117" s="3">
        <v>3478368</v>
      </c>
      <c r="M117" s="25">
        <f t="shared" si="1"/>
        <v>0.99381942857142858</v>
      </c>
    </row>
    <row r="118" spans="1:13" ht="25.5" hidden="1" x14ac:dyDescent="0.25">
      <c r="A118" s="13" t="s">
        <v>8</v>
      </c>
      <c r="B118" s="13">
        <v>12</v>
      </c>
      <c r="C118" s="13">
        <v>1012070</v>
      </c>
      <c r="D118" s="9" t="s">
        <v>42</v>
      </c>
      <c r="E118" s="13" t="s">
        <v>10</v>
      </c>
      <c r="F118" s="9" t="s">
        <v>31</v>
      </c>
      <c r="G118" s="9" t="s">
        <v>59</v>
      </c>
      <c r="H118" s="13" t="s">
        <v>43</v>
      </c>
      <c r="I118" s="13" t="s">
        <v>79</v>
      </c>
      <c r="J118" s="10" t="s">
        <v>73</v>
      </c>
      <c r="K118" s="3">
        <v>39078</v>
      </c>
      <c r="L118" s="3">
        <v>39078</v>
      </c>
      <c r="M118" s="25">
        <f t="shared" si="1"/>
        <v>1</v>
      </c>
    </row>
    <row r="119" spans="1:13" ht="25.5" hidden="1" x14ac:dyDescent="0.25">
      <c r="A119" s="13" t="s">
        <v>8</v>
      </c>
      <c r="B119" s="13">
        <v>12</v>
      </c>
      <c r="C119" s="13" t="s">
        <v>103</v>
      </c>
      <c r="D119" s="9" t="s">
        <v>44</v>
      </c>
      <c r="E119" s="13" t="s">
        <v>10</v>
      </c>
      <c r="F119" s="9" t="s">
        <v>31</v>
      </c>
      <c r="G119" s="13" t="s">
        <v>12</v>
      </c>
      <c r="H119" s="13" t="s">
        <v>13</v>
      </c>
      <c r="I119" s="13" t="s">
        <v>82</v>
      </c>
      <c r="J119" s="10" t="s">
        <v>74</v>
      </c>
      <c r="K119" s="3">
        <v>35300000</v>
      </c>
      <c r="L119" s="3">
        <v>35162321</v>
      </c>
      <c r="M119" s="25">
        <f t="shared" si="1"/>
        <v>0.99609974504249288</v>
      </c>
    </row>
    <row r="120" spans="1:13" ht="25.5" hidden="1" x14ac:dyDescent="0.25">
      <c r="A120" s="13" t="s">
        <v>8</v>
      </c>
      <c r="B120" s="13">
        <v>12</v>
      </c>
      <c r="C120" s="13">
        <v>1012010</v>
      </c>
      <c r="D120" s="9" t="s">
        <v>44</v>
      </c>
      <c r="E120" s="13" t="s">
        <v>10</v>
      </c>
      <c r="F120" s="9" t="s">
        <v>31</v>
      </c>
      <c r="G120" s="13" t="s">
        <v>14</v>
      </c>
      <c r="H120" s="13" t="s">
        <v>13</v>
      </c>
      <c r="I120" s="13" t="s">
        <v>82</v>
      </c>
      <c r="J120" s="10" t="s">
        <v>74</v>
      </c>
      <c r="K120" s="3">
        <v>5848000</v>
      </c>
      <c r="L120" s="3">
        <v>5835380</v>
      </c>
      <c r="M120" s="25">
        <f t="shared" si="1"/>
        <v>0.9978419972640219</v>
      </c>
    </row>
    <row r="121" spans="1:13" ht="25.5" hidden="1" x14ac:dyDescent="0.25">
      <c r="A121" s="13" t="s">
        <v>8</v>
      </c>
      <c r="B121" s="13">
        <v>12</v>
      </c>
      <c r="C121" s="13">
        <v>1012010</v>
      </c>
      <c r="D121" s="9" t="s">
        <v>44</v>
      </c>
      <c r="E121" s="13" t="s">
        <v>10</v>
      </c>
      <c r="F121" s="9" t="s">
        <v>31</v>
      </c>
      <c r="G121" s="9" t="s">
        <v>15</v>
      </c>
      <c r="H121" s="13" t="s">
        <v>13</v>
      </c>
      <c r="I121" s="13" t="s">
        <v>82</v>
      </c>
      <c r="J121" s="10" t="s">
        <v>74</v>
      </c>
      <c r="K121" s="3">
        <v>16404684</v>
      </c>
      <c r="L121" s="3">
        <v>14604085</v>
      </c>
      <c r="M121" s="25">
        <f t="shared" si="1"/>
        <v>0.89023872693920836</v>
      </c>
    </row>
    <row r="122" spans="1:13" ht="25.5" hidden="1" x14ac:dyDescent="0.25">
      <c r="A122" s="13" t="s">
        <v>8</v>
      </c>
      <c r="B122" s="13">
        <v>12</v>
      </c>
      <c r="C122" s="13">
        <v>1012010</v>
      </c>
      <c r="D122" s="9" t="s">
        <v>44</v>
      </c>
      <c r="E122" s="13" t="s">
        <v>18</v>
      </c>
      <c r="F122" s="9" t="s">
        <v>31</v>
      </c>
      <c r="G122" s="9" t="s">
        <v>15</v>
      </c>
      <c r="H122" s="13" t="s">
        <v>13</v>
      </c>
      <c r="I122" s="13" t="s">
        <v>82</v>
      </c>
      <c r="J122" s="10" t="s">
        <v>74</v>
      </c>
      <c r="K122" s="3">
        <v>3700000</v>
      </c>
      <c r="L122" s="3">
        <v>3565536</v>
      </c>
      <c r="M122" s="25">
        <f t="shared" si="1"/>
        <v>0.96365837837837842</v>
      </c>
    </row>
    <row r="123" spans="1:13" ht="25.5" hidden="1" x14ac:dyDescent="0.25">
      <c r="A123" s="13" t="s">
        <v>8</v>
      </c>
      <c r="B123" s="13">
        <v>12</v>
      </c>
      <c r="C123" s="13">
        <v>1012010</v>
      </c>
      <c r="D123" s="9" t="s">
        <v>44</v>
      </c>
      <c r="E123" s="13" t="s">
        <v>10</v>
      </c>
      <c r="F123" s="9" t="s">
        <v>31</v>
      </c>
      <c r="G123" s="9" t="s">
        <v>19</v>
      </c>
      <c r="H123" s="13" t="s">
        <v>13</v>
      </c>
      <c r="I123" s="13" t="s">
        <v>82</v>
      </c>
      <c r="J123" s="10" t="s">
        <v>74</v>
      </c>
      <c r="K123" s="3">
        <v>1649950</v>
      </c>
      <c r="L123" s="3">
        <v>1088256</v>
      </c>
      <c r="M123" s="25">
        <f t="shared" si="1"/>
        <v>0.65956907785084395</v>
      </c>
    </row>
    <row r="124" spans="1:13" ht="25.5" hidden="1" x14ac:dyDescent="0.25">
      <c r="A124" s="13" t="s">
        <v>8</v>
      </c>
      <c r="B124" s="13">
        <v>12</v>
      </c>
      <c r="C124" s="13">
        <v>1012010</v>
      </c>
      <c r="D124" s="9" t="s">
        <v>44</v>
      </c>
      <c r="E124" s="13" t="s">
        <v>10</v>
      </c>
      <c r="F124" s="9" t="s">
        <v>31</v>
      </c>
      <c r="G124" s="9" t="s">
        <v>21</v>
      </c>
      <c r="H124" s="13" t="s">
        <v>13</v>
      </c>
      <c r="I124" s="13" t="s">
        <v>82</v>
      </c>
      <c r="J124" s="10" t="s">
        <v>74</v>
      </c>
      <c r="K124" s="3">
        <v>79000</v>
      </c>
      <c r="L124" s="3">
        <v>69519</v>
      </c>
      <c r="M124" s="25">
        <f t="shared" si="1"/>
        <v>0.87998734177215188</v>
      </c>
    </row>
    <row r="125" spans="1:13" ht="25.5" hidden="1" x14ac:dyDescent="0.25">
      <c r="A125" s="13" t="s">
        <v>8</v>
      </c>
      <c r="B125" s="13">
        <v>12</v>
      </c>
      <c r="C125" s="13">
        <v>1012010</v>
      </c>
      <c r="D125" s="9" t="s">
        <v>44</v>
      </c>
      <c r="E125" s="13" t="s">
        <v>10</v>
      </c>
      <c r="F125" s="9" t="s">
        <v>31</v>
      </c>
      <c r="G125" s="9" t="s">
        <v>59</v>
      </c>
      <c r="H125" s="13" t="s">
        <v>13</v>
      </c>
      <c r="I125" s="13" t="s">
        <v>82</v>
      </c>
      <c r="J125" s="10" t="s">
        <v>74</v>
      </c>
      <c r="K125" s="3">
        <v>30000</v>
      </c>
      <c r="L125" s="3">
        <v>30000</v>
      </c>
      <c r="M125" s="25">
        <f t="shared" si="1"/>
        <v>1</v>
      </c>
    </row>
    <row r="126" spans="1:13" ht="51" hidden="1" x14ac:dyDescent="0.25">
      <c r="A126" s="13" t="s">
        <v>8</v>
      </c>
      <c r="B126" s="13">
        <v>12</v>
      </c>
      <c r="C126" s="13">
        <v>1012014</v>
      </c>
      <c r="D126" s="9" t="s">
        <v>134</v>
      </c>
      <c r="E126" s="13" t="s">
        <v>10</v>
      </c>
      <c r="F126" s="9" t="s">
        <v>31</v>
      </c>
      <c r="G126" s="13" t="s">
        <v>12</v>
      </c>
      <c r="H126" s="13" t="s">
        <v>33</v>
      </c>
      <c r="I126" s="13" t="s">
        <v>82</v>
      </c>
      <c r="J126" s="10" t="s">
        <v>74</v>
      </c>
      <c r="K126" s="3">
        <v>6968000</v>
      </c>
      <c r="L126" s="3">
        <v>6964400</v>
      </c>
      <c r="M126" s="25">
        <f t="shared" si="1"/>
        <v>0.99948335246842712</v>
      </c>
    </row>
    <row r="127" spans="1:13" ht="51" hidden="1" x14ac:dyDescent="0.25">
      <c r="A127" s="13" t="s">
        <v>8</v>
      </c>
      <c r="B127" s="13">
        <v>12</v>
      </c>
      <c r="C127" s="13">
        <v>1012014</v>
      </c>
      <c r="D127" s="9" t="s">
        <v>134</v>
      </c>
      <c r="E127" s="13" t="s">
        <v>10</v>
      </c>
      <c r="F127" s="9" t="s">
        <v>31</v>
      </c>
      <c r="G127" s="13" t="s">
        <v>14</v>
      </c>
      <c r="H127" s="13" t="s">
        <v>33</v>
      </c>
      <c r="I127" s="13" t="s">
        <v>82</v>
      </c>
      <c r="J127" s="10" t="s">
        <v>74</v>
      </c>
      <c r="K127" s="3">
        <v>1192000</v>
      </c>
      <c r="L127" s="3">
        <v>1156513</v>
      </c>
      <c r="M127" s="25">
        <f t="shared" si="1"/>
        <v>0.97022902684563761</v>
      </c>
    </row>
    <row r="128" spans="1:13" ht="51" hidden="1" x14ac:dyDescent="0.25">
      <c r="A128" s="13" t="s">
        <v>8</v>
      </c>
      <c r="B128" s="13">
        <v>12</v>
      </c>
      <c r="C128" s="13">
        <v>1012014</v>
      </c>
      <c r="D128" s="9" t="s">
        <v>134</v>
      </c>
      <c r="E128" s="13" t="s">
        <v>10</v>
      </c>
      <c r="F128" s="9" t="s">
        <v>31</v>
      </c>
      <c r="G128" s="9" t="s">
        <v>15</v>
      </c>
      <c r="H128" s="13" t="s">
        <v>33</v>
      </c>
      <c r="I128" s="13" t="s">
        <v>82</v>
      </c>
      <c r="J128" s="10" t="s">
        <v>74</v>
      </c>
      <c r="K128" s="3">
        <v>8000000</v>
      </c>
      <c r="L128" s="3">
        <v>7874738</v>
      </c>
      <c r="M128" s="25">
        <f t="shared" si="1"/>
        <v>0.98434224999999997</v>
      </c>
    </row>
    <row r="129" spans="1:13" ht="51" hidden="1" x14ac:dyDescent="0.25">
      <c r="A129" s="13" t="s">
        <v>8</v>
      </c>
      <c r="B129" s="13">
        <v>12</v>
      </c>
      <c r="C129" s="13">
        <v>1012014</v>
      </c>
      <c r="D129" s="9" t="s">
        <v>134</v>
      </c>
      <c r="E129" s="13" t="s">
        <v>18</v>
      </c>
      <c r="F129" s="9" t="s">
        <v>31</v>
      </c>
      <c r="G129" s="9" t="s">
        <v>15</v>
      </c>
      <c r="H129" s="13" t="s">
        <v>33</v>
      </c>
      <c r="I129" s="13" t="s">
        <v>82</v>
      </c>
      <c r="J129" s="10" t="s">
        <v>74</v>
      </c>
      <c r="K129" s="3">
        <v>2300000</v>
      </c>
      <c r="L129" s="3">
        <v>2194192</v>
      </c>
      <c r="M129" s="25">
        <f t="shared" si="1"/>
        <v>0.95399652173913041</v>
      </c>
    </row>
    <row r="130" spans="1:13" ht="51" hidden="1" x14ac:dyDescent="0.25">
      <c r="A130" s="13" t="s">
        <v>8</v>
      </c>
      <c r="B130" s="13">
        <v>12</v>
      </c>
      <c r="C130" s="13">
        <v>1012014</v>
      </c>
      <c r="D130" s="9" t="s">
        <v>134</v>
      </c>
      <c r="E130" s="13" t="s">
        <v>10</v>
      </c>
      <c r="F130" s="9" t="s">
        <v>31</v>
      </c>
      <c r="G130" s="9" t="s">
        <v>59</v>
      </c>
      <c r="H130" s="13" t="s">
        <v>33</v>
      </c>
      <c r="I130" s="13" t="s">
        <v>82</v>
      </c>
      <c r="J130" s="10" t="s">
        <v>74</v>
      </c>
      <c r="K130" s="3">
        <v>45755</v>
      </c>
      <c r="L130" s="3">
        <v>45755</v>
      </c>
      <c r="M130" s="25">
        <f t="shared" si="1"/>
        <v>1</v>
      </c>
    </row>
    <row r="131" spans="1:13" ht="51" hidden="1" x14ac:dyDescent="0.25">
      <c r="A131" s="13" t="s">
        <v>8</v>
      </c>
      <c r="B131" s="13">
        <v>12</v>
      </c>
      <c r="C131" s="13">
        <v>1012016</v>
      </c>
      <c r="D131" s="9" t="s">
        <v>131</v>
      </c>
      <c r="E131" s="13" t="s">
        <v>10</v>
      </c>
      <c r="F131" s="9" t="s">
        <v>31</v>
      </c>
      <c r="G131" s="13" t="s">
        <v>12</v>
      </c>
      <c r="H131" s="13" t="s">
        <v>45</v>
      </c>
      <c r="I131" s="13" t="s">
        <v>82</v>
      </c>
      <c r="J131" s="10" t="s">
        <v>74</v>
      </c>
      <c r="K131" s="3">
        <v>7520000</v>
      </c>
      <c r="L131" s="3">
        <v>7445832</v>
      </c>
      <c r="M131" s="25">
        <f t="shared" si="1"/>
        <v>0.99013723404255316</v>
      </c>
    </row>
    <row r="132" spans="1:13" ht="51" hidden="1" x14ac:dyDescent="0.25">
      <c r="A132" s="13" t="s">
        <v>8</v>
      </c>
      <c r="B132" s="13">
        <v>12</v>
      </c>
      <c r="C132" s="13">
        <v>1012016</v>
      </c>
      <c r="D132" s="9" t="s">
        <v>131</v>
      </c>
      <c r="E132" s="13" t="s">
        <v>10</v>
      </c>
      <c r="F132" s="9" t="s">
        <v>31</v>
      </c>
      <c r="G132" s="13" t="s">
        <v>14</v>
      </c>
      <c r="H132" s="13" t="s">
        <v>45</v>
      </c>
      <c r="I132" s="13" t="s">
        <v>82</v>
      </c>
      <c r="J132" s="10" t="s">
        <v>74</v>
      </c>
      <c r="K132" s="3">
        <v>1260000</v>
      </c>
      <c r="L132" s="3">
        <v>1242733</v>
      </c>
      <c r="M132" s="25">
        <f t="shared" si="1"/>
        <v>0.98629603174603175</v>
      </c>
    </row>
    <row r="133" spans="1:13" ht="51" hidden="1" x14ac:dyDescent="0.25">
      <c r="A133" s="13" t="s">
        <v>8</v>
      </c>
      <c r="B133" s="13">
        <v>12</v>
      </c>
      <c r="C133" s="13">
        <v>1012016</v>
      </c>
      <c r="D133" s="9" t="s">
        <v>131</v>
      </c>
      <c r="E133" s="13" t="s">
        <v>10</v>
      </c>
      <c r="F133" s="9" t="s">
        <v>31</v>
      </c>
      <c r="G133" s="9" t="s">
        <v>15</v>
      </c>
      <c r="H133" s="13" t="s">
        <v>45</v>
      </c>
      <c r="I133" s="13" t="s">
        <v>82</v>
      </c>
      <c r="J133" s="10" t="s">
        <v>74</v>
      </c>
      <c r="K133" s="3">
        <v>5500000</v>
      </c>
      <c r="L133" s="3">
        <v>5490589</v>
      </c>
      <c r="M133" s="25">
        <f t="shared" ref="M133:M186" si="2">+L133/K133</f>
        <v>0.99828890909090906</v>
      </c>
    </row>
    <row r="134" spans="1:13" ht="51" hidden="1" x14ac:dyDescent="0.25">
      <c r="A134" s="13" t="s">
        <v>8</v>
      </c>
      <c r="B134" s="13">
        <v>12</v>
      </c>
      <c r="C134" s="13">
        <v>1012016</v>
      </c>
      <c r="D134" s="9" t="s">
        <v>131</v>
      </c>
      <c r="E134" s="13" t="s">
        <v>18</v>
      </c>
      <c r="F134" s="9" t="s">
        <v>31</v>
      </c>
      <c r="G134" s="9" t="s">
        <v>15</v>
      </c>
      <c r="H134" s="13" t="s">
        <v>45</v>
      </c>
      <c r="I134" s="13" t="s">
        <v>82</v>
      </c>
      <c r="J134" s="10" t="s">
        <v>74</v>
      </c>
      <c r="K134" s="3">
        <v>1900000</v>
      </c>
      <c r="L134" s="3">
        <v>1198480</v>
      </c>
      <c r="M134" s="25">
        <f t="shared" si="2"/>
        <v>0.63077894736842111</v>
      </c>
    </row>
    <row r="135" spans="1:13" ht="25.5" hidden="1" x14ac:dyDescent="0.25">
      <c r="A135" s="13" t="s">
        <v>8</v>
      </c>
      <c r="B135" s="13">
        <v>12</v>
      </c>
      <c r="C135" s="13">
        <v>1012018</v>
      </c>
      <c r="D135" s="9" t="s">
        <v>133</v>
      </c>
      <c r="E135" s="13" t="s">
        <v>10</v>
      </c>
      <c r="F135" s="9" t="s">
        <v>31</v>
      </c>
      <c r="G135" s="13" t="s">
        <v>12</v>
      </c>
      <c r="H135" s="13" t="s">
        <v>39</v>
      </c>
      <c r="I135" s="13" t="s">
        <v>82</v>
      </c>
      <c r="J135" s="10" t="s">
        <v>74</v>
      </c>
      <c r="K135" s="3">
        <v>8566000</v>
      </c>
      <c r="L135" s="3">
        <v>8466497</v>
      </c>
      <c r="M135" s="25">
        <f t="shared" si="2"/>
        <v>0.98838395984123273</v>
      </c>
    </row>
    <row r="136" spans="1:13" ht="25.5" hidden="1" x14ac:dyDescent="0.25">
      <c r="A136" s="13" t="s">
        <v>8</v>
      </c>
      <c r="B136" s="13">
        <v>12</v>
      </c>
      <c r="C136" s="13">
        <v>1012018</v>
      </c>
      <c r="D136" s="9" t="s">
        <v>133</v>
      </c>
      <c r="E136" s="13" t="s">
        <v>10</v>
      </c>
      <c r="F136" s="9" t="s">
        <v>31</v>
      </c>
      <c r="G136" s="13" t="s">
        <v>14</v>
      </c>
      <c r="H136" s="13" t="s">
        <v>39</v>
      </c>
      <c r="I136" s="13" t="s">
        <v>82</v>
      </c>
      <c r="J136" s="10" t="s">
        <v>74</v>
      </c>
      <c r="K136" s="3">
        <v>1468000</v>
      </c>
      <c r="L136" s="3">
        <v>1416578</v>
      </c>
      <c r="M136" s="25">
        <f t="shared" si="2"/>
        <v>0.96497138964577656</v>
      </c>
    </row>
    <row r="137" spans="1:13" ht="25.5" hidden="1" x14ac:dyDescent="0.25">
      <c r="A137" s="13" t="s">
        <v>8</v>
      </c>
      <c r="B137" s="13">
        <v>12</v>
      </c>
      <c r="C137" s="13">
        <v>1012018</v>
      </c>
      <c r="D137" s="9" t="s">
        <v>133</v>
      </c>
      <c r="E137" s="13" t="s">
        <v>10</v>
      </c>
      <c r="F137" s="9" t="s">
        <v>31</v>
      </c>
      <c r="G137" s="9" t="s">
        <v>15</v>
      </c>
      <c r="H137" s="13" t="s">
        <v>39</v>
      </c>
      <c r="I137" s="13" t="s">
        <v>82</v>
      </c>
      <c r="J137" s="10" t="s">
        <v>74</v>
      </c>
      <c r="K137" s="3">
        <v>5566000</v>
      </c>
      <c r="L137" s="3">
        <v>5258374</v>
      </c>
      <c r="M137" s="25">
        <f t="shared" si="2"/>
        <v>0.94473122529644271</v>
      </c>
    </row>
    <row r="138" spans="1:13" ht="25.5" hidden="1" x14ac:dyDescent="0.25">
      <c r="A138" s="13" t="s">
        <v>8</v>
      </c>
      <c r="B138" s="13">
        <v>12</v>
      </c>
      <c r="C138" s="13">
        <v>1012018</v>
      </c>
      <c r="D138" s="9" t="s">
        <v>133</v>
      </c>
      <c r="E138" s="13" t="s">
        <v>18</v>
      </c>
      <c r="F138" s="9" t="s">
        <v>31</v>
      </c>
      <c r="G138" s="9" t="s">
        <v>15</v>
      </c>
      <c r="H138" s="13" t="s">
        <v>39</v>
      </c>
      <c r="I138" s="13" t="s">
        <v>82</v>
      </c>
      <c r="J138" s="10" t="s">
        <v>74</v>
      </c>
      <c r="K138" s="3">
        <v>1000000</v>
      </c>
      <c r="L138" s="3">
        <v>891872</v>
      </c>
      <c r="M138" s="25">
        <f t="shared" si="2"/>
        <v>0.891872</v>
      </c>
    </row>
    <row r="139" spans="1:13" ht="25.5" hidden="1" x14ac:dyDescent="0.25">
      <c r="A139" s="13" t="s">
        <v>8</v>
      </c>
      <c r="B139" s="13">
        <v>12</v>
      </c>
      <c r="C139" s="13">
        <v>1012018</v>
      </c>
      <c r="D139" s="9" t="s">
        <v>133</v>
      </c>
      <c r="E139" s="13" t="s">
        <v>10</v>
      </c>
      <c r="F139" s="9" t="s">
        <v>31</v>
      </c>
      <c r="G139" s="9" t="s">
        <v>59</v>
      </c>
      <c r="H139" s="13" t="s">
        <v>39</v>
      </c>
      <c r="I139" s="13" t="s">
        <v>82</v>
      </c>
      <c r="J139" s="10" t="s">
        <v>74</v>
      </c>
      <c r="K139" s="3">
        <v>101800</v>
      </c>
      <c r="L139" s="3">
        <v>101800</v>
      </c>
      <c r="M139" s="25">
        <f t="shared" si="2"/>
        <v>1</v>
      </c>
    </row>
    <row r="140" spans="1:13" ht="25.5" hidden="1" x14ac:dyDescent="0.25">
      <c r="A140" s="13" t="s">
        <v>8</v>
      </c>
      <c r="B140" s="13">
        <v>12</v>
      </c>
      <c r="C140" s="13" t="s">
        <v>46</v>
      </c>
      <c r="D140" s="9" t="s">
        <v>132</v>
      </c>
      <c r="E140" s="13" t="s">
        <v>10</v>
      </c>
      <c r="F140" s="9" t="s">
        <v>31</v>
      </c>
      <c r="G140" s="13" t="s">
        <v>12</v>
      </c>
      <c r="H140" s="13" t="s">
        <v>43</v>
      </c>
      <c r="I140" s="13" t="s">
        <v>82</v>
      </c>
      <c r="J140" s="10" t="s">
        <v>74</v>
      </c>
      <c r="K140" s="3">
        <v>2462000</v>
      </c>
      <c r="L140" s="3">
        <v>2426527</v>
      </c>
      <c r="M140" s="25">
        <f t="shared" si="2"/>
        <v>0.98559179528838348</v>
      </c>
    </row>
    <row r="141" spans="1:13" ht="25.5" hidden="1" x14ac:dyDescent="0.25">
      <c r="A141" s="13" t="s">
        <v>8</v>
      </c>
      <c r="B141" s="13">
        <v>12</v>
      </c>
      <c r="C141" s="13" t="s">
        <v>46</v>
      </c>
      <c r="D141" s="9" t="s">
        <v>132</v>
      </c>
      <c r="E141" s="13" t="s">
        <v>10</v>
      </c>
      <c r="F141" s="9" t="s">
        <v>31</v>
      </c>
      <c r="G141" s="13" t="s">
        <v>14</v>
      </c>
      <c r="H141" s="13" t="s">
        <v>43</v>
      </c>
      <c r="I141" s="13" t="s">
        <v>82</v>
      </c>
      <c r="J141" s="10" t="s">
        <v>74</v>
      </c>
      <c r="K141" s="3">
        <v>411000</v>
      </c>
      <c r="L141" s="3">
        <v>404868</v>
      </c>
      <c r="M141" s="25">
        <f t="shared" si="2"/>
        <v>0.98508029197080293</v>
      </c>
    </row>
    <row r="142" spans="1:13" ht="25.5" hidden="1" x14ac:dyDescent="0.25">
      <c r="A142" s="13" t="s">
        <v>8</v>
      </c>
      <c r="B142" s="13">
        <v>12</v>
      </c>
      <c r="C142" s="13" t="s">
        <v>46</v>
      </c>
      <c r="D142" s="9" t="s">
        <v>132</v>
      </c>
      <c r="E142" s="13" t="s">
        <v>10</v>
      </c>
      <c r="F142" s="9" t="s">
        <v>31</v>
      </c>
      <c r="G142" s="9" t="s">
        <v>15</v>
      </c>
      <c r="H142" s="13" t="s">
        <v>43</v>
      </c>
      <c r="I142" s="13" t="s">
        <v>82</v>
      </c>
      <c r="J142" s="10" t="s">
        <v>74</v>
      </c>
      <c r="K142" s="3">
        <v>1586000</v>
      </c>
      <c r="L142" s="3">
        <v>1568043</v>
      </c>
      <c r="M142" s="25">
        <f t="shared" si="2"/>
        <v>0.98867780580075659</v>
      </c>
    </row>
    <row r="143" spans="1:13" ht="25.5" hidden="1" x14ac:dyDescent="0.25">
      <c r="A143" s="13" t="s">
        <v>8</v>
      </c>
      <c r="B143" s="13">
        <v>12</v>
      </c>
      <c r="C143" s="13" t="s">
        <v>46</v>
      </c>
      <c r="D143" s="9" t="s">
        <v>132</v>
      </c>
      <c r="E143" s="13" t="s">
        <v>18</v>
      </c>
      <c r="F143" s="9" t="s">
        <v>31</v>
      </c>
      <c r="G143" s="9" t="s">
        <v>15</v>
      </c>
      <c r="H143" s="13" t="s">
        <v>43</v>
      </c>
      <c r="I143" s="13" t="s">
        <v>82</v>
      </c>
      <c r="J143" s="10" t="s">
        <v>74</v>
      </c>
      <c r="K143" s="3">
        <v>100000</v>
      </c>
      <c r="L143" s="3">
        <v>99800</v>
      </c>
      <c r="M143" s="25">
        <f t="shared" si="2"/>
        <v>0.998</v>
      </c>
    </row>
    <row r="144" spans="1:13" ht="25.5" hidden="1" x14ac:dyDescent="0.25">
      <c r="A144" s="13" t="s">
        <v>8</v>
      </c>
      <c r="B144" s="13">
        <v>12</v>
      </c>
      <c r="C144" s="13">
        <v>1012012</v>
      </c>
      <c r="D144" s="9" t="s">
        <v>47</v>
      </c>
      <c r="E144" s="13" t="s">
        <v>10</v>
      </c>
      <c r="F144" s="9" t="s">
        <v>31</v>
      </c>
      <c r="G144" s="13" t="s">
        <v>12</v>
      </c>
      <c r="H144" s="13" t="s">
        <v>13</v>
      </c>
      <c r="I144" s="13" t="s">
        <v>83</v>
      </c>
      <c r="J144" s="9" t="s">
        <v>84</v>
      </c>
      <c r="K144" s="3">
        <v>4000000</v>
      </c>
      <c r="L144" s="3">
        <v>3962292</v>
      </c>
      <c r="M144" s="25">
        <f t="shared" si="2"/>
        <v>0.99057300000000004</v>
      </c>
    </row>
    <row r="145" spans="1:13" ht="25.5" hidden="1" x14ac:dyDescent="0.25">
      <c r="A145" s="13" t="s">
        <v>8</v>
      </c>
      <c r="B145" s="13">
        <v>12</v>
      </c>
      <c r="C145" s="13">
        <v>1012012</v>
      </c>
      <c r="D145" s="9" t="s">
        <v>47</v>
      </c>
      <c r="E145" s="13" t="s">
        <v>10</v>
      </c>
      <c r="F145" s="9" t="s">
        <v>31</v>
      </c>
      <c r="G145" s="13" t="s">
        <v>14</v>
      </c>
      <c r="H145" s="13" t="s">
        <v>13</v>
      </c>
      <c r="I145" s="13" t="s">
        <v>83</v>
      </c>
      <c r="J145" s="9" t="s">
        <v>84</v>
      </c>
      <c r="K145" s="3">
        <v>670000</v>
      </c>
      <c r="L145" s="3">
        <v>661703</v>
      </c>
      <c r="M145" s="25">
        <f t="shared" si="2"/>
        <v>0.98761641791044774</v>
      </c>
    </row>
    <row r="146" spans="1:13" ht="25.5" hidden="1" x14ac:dyDescent="0.25">
      <c r="A146" s="13" t="s">
        <v>8</v>
      </c>
      <c r="B146" s="13">
        <v>12</v>
      </c>
      <c r="C146" s="13">
        <v>1012012</v>
      </c>
      <c r="D146" s="9" t="s">
        <v>47</v>
      </c>
      <c r="E146" s="13" t="s">
        <v>10</v>
      </c>
      <c r="F146" s="9" t="s">
        <v>31</v>
      </c>
      <c r="G146" s="9" t="s">
        <v>15</v>
      </c>
      <c r="H146" s="13" t="s">
        <v>13</v>
      </c>
      <c r="I146" s="13" t="s">
        <v>83</v>
      </c>
      <c r="J146" s="9" t="s">
        <v>84</v>
      </c>
      <c r="K146" s="3">
        <v>1800000</v>
      </c>
      <c r="L146" s="3">
        <v>1760969</v>
      </c>
      <c r="M146" s="25">
        <f t="shared" si="2"/>
        <v>0.97831611111111116</v>
      </c>
    </row>
    <row r="147" spans="1:13" ht="25.5" hidden="1" x14ac:dyDescent="0.25">
      <c r="A147" s="13" t="s">
        <v>8</v>
      </c>
      <c r="B147" s="13">
        <v>12</v>
      </c>
      <c r="C147" s="13">
        <v>1012012</v>
      </c>
      <c r="D147" s="9" t="s">
        <v>47</v>
      </c>
      <c r="E147" s="13" t="s">
        <v>10</v>
      </c>
      <c r="F147" s="9" t="s">
        <v>31</v>
      </c>
      <c r="G147" s="13" t="s">
        <v>19</v>
      </c>
      <c r="H147" s="13" t="s">
        <v>13</v>
      </c>
      <c r="I147" s="13" t="s">
        <v>83</v>
      </c>
      <c r="J147" s="9" t="s">
        <v>84</v>
      </c>
      <c r="K147" s="3">
        <v>4000000</v>
      </c>
      <c r="L147" s="3">
        <v>3998163</v>
      </c>
      <c r="M147" s="25">
        <f t="shared" si="2"/>
        <v>0.99954074999999998</v>
      </c>
    </row>
    <row r="148" spans="1:13" ht="51" hidden="1" x14ac:dyDescent="0.25">
      <c r="A148" s="13" t="s">
        <v>8</v>
      </c>
      <c r="B148" s="13">
        <v>12</v>
      </c>
      <c r="C148" s="13">
        <v>1012020</v>
      </c>
      <c r="D148" s="9" t="s">
        <v>135</v>
      </c>
      <c r="E148" s="13" t="s">
        <v>10</v>
      </c>
      <c r="F148" s="9" t="s">
        <v>31</v>
      </c>
      <c r="G148" s="13" t="s">
        <v>12</v>
      </c>
      <c r="H148" s="13" t="s">
        <v>13</v>
      </c>
      <c r="I148" s="13" t="s">
        <v>80</v>
      </c>
      <c r="J148" s="10" t="s">
        <v>81</v>
      </c>
      <c r="K148" s="3">
        <v>5709000</v>
      </c>
      <c r="L148" s="3">
        <v>4978062</v>
      </c>
      <c r="M148" s="25">
        <f t="shared" si="2"/>
        <v>0.87196741986337367</v>
      </c>
    </row>
    <row r="149" spans="1:13" ht="51" hidden="1" x14ac:dyDescent="0.25">
      <c r="A149" s="13" t="s">
        <v>8</v>
      </c>
      <c r="B149" s="13">
        <v>12</v>
      </c>
      <c r="C149" s="13">
        <v>1012020</v>
      </c>
      <c r="D149" s="9" t="s">
        <v>135</v>
      </c>
      <c r="E149" s="13" t="s">
        <v>10</v>
      </c>
      <c r="F149" s="9" t="s">
        <v>31</v>
      </c>
      <c r="G149" s="13" t="s">
        <v>14</v>
      </c>
      <c r="H149" s="13" t="s">
        <v>13</v>
      </c>
      <c r="I149" s="13" t="s">
        <v>80</v>
      </c>
      <c r="J149" s="10" t="s">
        <v>81</v>
      </c>
      <c r="K149" s="3">
        <v>1037000</v>
      </c>
      <c r="L149" s="3">
        <v>812965</v>
      </c>
      <c r="M149" s="25">
        <f t="shared" si="2"/>
        <v>0.78395853423336548</v>
      </c>
    </row>
    <row r="150" spans="1:13" ht="51" hidden="1" x14ac:dyDescent="0.25">
      <c r="A150" s="13" t="s">
        <v>8</v>
      </c>
      <c r="B150" s="13">
        <v>12</v>
      </c>
      <c r="C150" s="13">
        <v>1012020</v>
      </c>
      <c r="D150" s="9" t="s">
        <v>135</v>
      </c>
      <c r="E150" s="13" t="s">
        <v>10</v>
      </c>
      <c r="F150" s="9" t="s">
        <v>31</v>
      </c>
      <c r="G150" s="9" t="s">
        <v>15</v>
      </c>
      <c r="H150" s="13" t="s">
        <v>13</v>
      </c>
      <c r="I150" s="13" t="s">
        <v>80</v>
      </c>
      <c r="J150" s="10" t="s">
        <v>81</v>
      </c>
      <c r="K150" s="3">
        <v>2500000</v>
      </c>
      <c r="L150" s="3">
        <v>2362709</v>
      </c>
      <c r="M150" s="25">
        <f t="shared" si="2"/>
        <v>0.94508360000000002</v>
      </c>
    </row>
    <row r="151" spans="1:13" ht="51" hidden="1" x14ac:dyDescent="0.25">
      <c r="A151" s="13" t="s">
        <v>8</v>
      </c>
      <c r="B151" s="13">
        <v>12</v>
      </c>
      <c r="C151" s="13">
        <v>1012020</v>
      </c>
      <c r="D151" s="9" t="s">
        <v>135</v>
      </c>
      <c r="E151" s="13" t="s">
        <v>10</v>
      </c>
      <c r="F151" s="9" t="s">
        <v>31</v>
      </c>
      <c r="G151" s="9" t="s">
        <v>21</v>
      </c>
      <c r="H151" s="13" t="s">
        <v>13</v>
      </c>
      <c r="I151" s="13" t="s">
        <v>80</v>
      </c>
      <c r="J151" s="10" t="s">
        <v>81</v>
      </c>
      <c r="K151" s="3">
        <v>100000</v>
      </c>
      <c r="L151" s="3">
        <v>26935</v>
      </c>
      <c r="M151" s="25">
        <f t="shared" si="2"/>
        <v>0.26934999999999998</v>
      </c>
    </row>
    <row r="152" spans="1:13" ht="25.5" hidden="1" x14ac:dyDescent="0.25">
      <c r="A152" s="13" t="s">
        <v>8</v>
      </c>
      <c r="B152" s="13">
        <v>12</v>
      </c>
      <c r="C152" s="8">
        <v>1012097</v>
      </c>
      <c r="D152" s="11" t="s">
        <v>48</v>
      </c>
      <c r="E152" s="13" t="s">
        <v>10</v>
      </c>
      <c r="F152" s="9" t="s">
        <v>31</v>
      </c>
      <c r="G152" s="13" t="s">
        <v>12</v>
      </c>
      <c r="H152" s="13" t="s">
        <v>41</v>
      </c>
      <c r="I152" s="13" t="s">
        <v>82</v>
      </c>
      <c r="J152" s="10" t="s">
        <v>74</v>
      </c>
      <c r="K152" s="3">
        <v>8843000</v>
      </c>
      <c r="L152" s="3">
        <v>8508729</v>
      </c>
      <c r="M152" s="25">
        <f t="shared" si="2"/>
        <v>0.96219936673074746</v>
      </c>
    </row>
    <row r="153" spans="1:13" ht="25.5" hidden="1" x14ac:dyDescent="0.25">
      <c r="A153" s="13" t="s">
        <v>8</v>
      </c>
      <c r="B153" s="13">
        <v>12</v>
      </c>
      <c r="C153" s="8">
        <v>1012097</v>
      </c>
      <c r="D153" s="11" t="s">
        <v>48</v>
      </c>
      <c r="E153" s="13" t="s">
        <v>10</v>
      </c>
      <c r="F153" s="9" t="s">
        <v>31</v>
      </c>
      <c r="G153" s="13" t="s">
        <v>14</v>
      </c>
      <c r="H153" s="13" t="s">
        <v>41</v>
      </c>
      <c r="I153" s="13" t="s">
        <v>82</v>
      </c>
      <c r="J153" s="10" t="s">
        <v>74</v>
      </c>
      <c r="K153" s="3">
        <v>1450000</v>
      </c>
      <c r="L153" s="3">
        <v>1403276</v>
      </c>
      <c r="M153" s="25">
        <f t="shared" si="2"/>
        <v>0.9677765517241379</v>
      </c>
    </row>
    <row r="154" spans="1:13" ht="25.5" hidden="1" x14ac:dyDescent="0.25">
      <c r="A154" s="13" t="s">
        <v>8</v>
      </c>
      <c r="B154" s="13">
        <v>12</v>
      </c>
      <c r="C154" s="8">
        <v>1012097</v>
      </c>
      <c r="D154" s="11" t="s">
        <v>48</v>
      </c>
      <c r="E154" s="13" t="s">
        <v>10</v>
      </c>
      <c r="F154" s="9" t="s">
        <v>31</v>
      </c>
      <c r="G154" s="9" t="s">
        <v>15</v>
      </c>
      <c r="H154" s="13" t="s">
        <v>41</v>
      </c>
      <c r="I154" s="13" t="s">
        <v>82</v>
      </c>
      <c r="J154" s="10" t="s">
        <v>74</v>
      </c>
      <c r="K154" s="3">
        <v>8600000</v>
      </c>
      <c r="L154" s="3">
        <v>7749836</v>
      </c>
      <c r="M154" s="25">
        <f t="shared" si="2"/>
        <v>0.90114372093023254</v>
      </c>
    </row>
    <row r="155" spans="1:13" ht="25.5" hidden="1" x14ac:dyDescent="0.25">
      <c r="A155" s="13" t="s">
        <v>8</v>
      </c>
      <c r="B155" s="13">
        <v>12</v>
      </c>
      <c r="C155" s="8">
        <v>1012097</v>
      </c>
      <c r="D155" s="11" t="s">
        <v>48</v>
      </c>
      <c r="E155" s="13" t="s">
        <v>18</v>
      </c>
      <c r="F155" s="9" t="s">
        <v>31</v>
      </c>
      <c r="G155" s="9" t="s">
        <v>15</v>
      </c>
      <c r="H155" s="13" t="s">
        <v>41</v>
      </c>
      <c r="I155" s="13" t="s">
        <v>82</v>
      </c>
      <c r="J155" s="10" t="s">
        <v>74</v>
      </c>
      <c r="K155" s="3">
        <v>1200000</v>
      </c>
      <c r="L155" s="3">
        <v>409640</v>
      </c>
      <c r="M155" s="25">
        <f t="shared" si="2"/>
        <v>0.34136666666666665</v>
      </c>
    </row>
    <row r="156" spans="1:13" ht="25.5" hidden="1" x14ac:dyDescent="0.25">
      <c r="A156" s="13" t="s">
        <v>8</v>
      </c>
      <c r="B156" s="13">
        <v>12</v>
      </c>
      <c r="C156" s="8">
        <v>1012097</v>
      </c>
      <c r="D156" s="11" t="s">
        <v>48</v>
      </c>
      <c r="E156" s="13" t="s">
        <v>10</v>
      </c>
      <c r="F156" s="9" t="s">
        <v>31</v>
      </c>
      <c r="G156" s="9" t="s">
        <v>19</v>
      </c>
      <c r="H156" s="13" t="s">
        <v>41</v>
      </c>
      <c r="I156" s="13" t="s">
        <v>82</v>
      </c>
      <c r="J156" s="10" t="s">
        <v>74</v>
      </c>
      <c r="K156" s="3">
        <v>5122500</v>
      </c>
      <c r="L156" s="3">
        <v>5032913</v>
      </c>
      <c r="M156" s="25">
        <f t="shared" si="2"/>
        <v>0.9825110785749146</v>
      </c>
    </row>
    <row r="157" spans="1:13" ht="25.5" hidden="1" x14ac:dyDescent="0.25">
      <c r="A157" s="13" t="s">
        <v>8</v>
      </c>
      <c r="B157" s="13">
        <v>12</v>
      </c>
      <c r="C157" s="13">
        <v>1012017</v>
      </c>
      <c r="D157" s="9" t="s">
        <v>49</v>
      </c>
      <c r="E157" s="13" t="s">
        <v>10</v>
      </c>
      <c r="F157" s="9" t="s">
        <v>31</v>
      </c>
      <c r="G157" s="13" t="s">
        <v>12</v>
      </c>
      <c r="H157" s="13" t="s">
        <v>50</v>
      </c>
      <c r="I157" s="13" t="s">
        <v>79</v>
      </c>
      <c r="J157" s="10" t="s">
        <v>73</v>
      </c>
      <c r="K157" s="3">
        <v>8814000</v>
      </c>
      <c r="L157" s="3">
        <v>8622979</v>
      </c>
      <c r="M157" s="25">
        <f t="shared" si="2"/>
        <v>0.97832754708418423</v>
      </c>
    </row>
    <row r="158" spans="1:13" ht="25.5" hidden="1" x14ac:dyDescent="0.25">
      <c r="A158" s="13" t="s">
        <v>8</v>
      </c>
      <c r="B158" s="13">
        <v>12</v>
      </c>
      <c r="C158" s="13">
        <v>1012017</v>
      </c>
      <c r="D158" s="9" t="s">
        <v>49</v>
      </c>
      <c r="E158" s="13" t="s">
        <v>10</v>
      </c>
      <c r="F158" s="9" t="s">
        <v>31</v>
      </c>
      <c r="G158" s="13" t="s">
        <v>14</v>
      </c>
      <c r="H158" s="13" t="s">
        <v>50</v>
      </c>
      <c r="I158" s="13" t="s">
        <v>79</v>
      </c>
      <c r="J158" s="10" t="s">
        <v>73</v>
      </c>
      <c r="K158" s="3">
        <v>1444000</v>
      </c>
      <c r="L158" s="3">
        <v>1400095</v>
      </c>
      <c r="M158" s="25">
        <f t="shared" si="2"/>
        <v>0.96959487534626043</v>
      </c>
    </row>
    <row r="159" spans="1:13" ht="25.5" hidden="1" x14ac:dyDescent="0.25">
      <c r="A159" s="13" t="s">
        <v>8</v>
      </c>
      <c r="B159" s="13">
        <v>12</v>
      </c>
      <c r="C159" s="13">
        <v>1012064</v>
      </c>
      <c r="D159" s="9" t="s">
        <v>51</v>
      </c>
      <c r="E159" s="13" t="s">
        <v>10</v>
      </c>
      <c r="F159" s="9" t="s">
        <v>31</v>
      </c>
      <c r="G159" s="13" t="s">
        <v>12</v>
      </c>
      <c r="H159" s="13" t="s">
        <v>52</v>
      </c>
      <c r="I159" s="13" t="s">
        <v>79</v>
      </c>
      <c r="J159" s="10" t="s">
        <v>73</v>
      </c>
      <c r="K159" s="3">
        <v>6754266</v>
      </c>
      <c r="L159" s="3">
        <v>6754266</v>
      </c>
      <c r="M159" s="25">
        <f t="shared" si="2"/>
        <v>1</v>
      </c>
    </row>
    <row r="160" spans="1:13" ht="25.5" hidden="1" x14ac:dyDescent="0.25">
      <c r="A160" s="13" t="s">
        <v>8</v>
      </c>
      <c r="B160" s="13">
        <v>12</v>
      </c>
      <c r="C160" s="13">
        <v>1012064</v>
      </c>
      <c r="D160" s="9" t="s">
        <v>51</v>
      </c>
      <c r="E160" s="13" t="s">
        <v>10</v>
      </c>
      <c r="F160" s="9" t="s">
        <v>31</v>
      </c>
      <c r="G160" s="13" t="s">
        <v>14</v>
      </c>
      <c r="H160" s="13" t="s">
        <v>52</v>
      </c>
      <c r="I160" s="13" t="s">
        <v>79</v>
      </c>
      <c r="J160" s="10" t="s">
        <v>73</v>
      </c>
      <c r="K160" s="3">
        <v>1368449</v>
      </c>
      <c r="L160" s="3">
        <v>1368449</v>
      </c>
      <c r="M160" s="25">
        <f t="shared" si="2"/>
        <v>1</v>
      </c>
    </row>
    <row r="161" spans="1:13" ht="25.5" hidden="1" x14ac:dyDescent="0.25">
      <c r="A161" s="13" t="s">
        <v>8</v>
      </c>
      <c r="B161" s="13">
        <v>12</v>
      </c>
      <c r="C161" s="13">
        <v>1012064</v>
      </c>
      <c r="D161" s="9" t="s">
        <v>51</v>
      </c>
      <c r="E161" s="13" t="s">
        <v>10</v>
      </c>
      <c r="F161" s="9" t="s">
        <v>31</v>
      </c>
      <c r="G161" s="9" t="s">
        <v>15</v>
      </c>
      <c r="H161" s="9" t="s">
        <v>52</v>
      </c>
      <c r="I161" s="13" t="s">
        <v>79</v>
      </c>
      <c r="J161" s="10" t="s">
        <v>73</v>
      </c>
      <c r="K161" s="3">
        <v>6736182</v>
      </c>
      <c r="L161" s="3">
        <v>6736182</v>
      </c>
      <c r="M161" s="25">
        <f t="shared" si="2"/>
        <v>1</v>
      </c>
    </row>
    <row r="162" spans="1:13" ht="25.5" hidden="1" x14ac:dyDescent="0.25">
      <c r="A162" s="13" t="s">
        <v>8</v>
      </c>
      <c r="B162" s="13">
        <v>12</v>
      </c>
      <c r="C162" s="13">
        <v>1012064</v>
      </c>
      <c r="D162" s="9" t="s">
        <v>51</v>
      </c>
      <c r="E162" s="13" t="s">
        <v>18</v>
      </c>
      <c r="F162" s="9" t="s">
        <v>31</v>
      </c>
      <c r="G162" s="9" t="s">
        <v>15</v>
      </c>
      <c r="H162" s="9" t="s">
        <v>52</v>
      </c>
      <c r="I162" s="13" t="s">
        <v>79</v>
      </c>
      <c r="J162" s="10" t="s">
        <v>73</v>
      </c>
      <c r="K162" s="3">
        <v>3717628</v>
      </c>
      <c r="L162" s="3">
        <v>3543008</v>
      </c>
      <c r="M162" s="25">
        <f t="shared" si="2"/>
        <v>0.95302918958002258</v>
      </c>
    </row>
    <row r="163" spans="1:13" ht="25.5" hidden="1" x14ac:dyDescent="0.25">
      <c r="A163" s="13" t="s">
        <v>8</v>
      </c>
      <c r="B163" s="13">
        <v>12</v>
      </c>
      <c r="C163" s="13">
        <v>1012064</v>
      </c>
      <c r="D163" s="9" t="s">
        <v>51</v>
      </c>
      <c r="E163" s="13" t="s">
        <v>10</v>
      </c>
      <c r="F163" s="9" t="s">
        <v>31</v>
      </c>
      <c r="G163" s="9" t="s">
        <v>59</v>
      </c>
      <c r="H163" s="9" t="s">
        <v>52</v>
      </c>
      <c r="I163" s="13" t="s">
        <v>79</v>
      </c>
      <c r="J163" s="10" t="s">
        <v>73</v>
      </c>
      <c r="K163" s="3">
        <v>247922</v>
      </c>
      <c r="L163" s="3">
        <v>247922</v>
      </c>
      <c r="M163" s="25">
        <f t="shared" si="2"/>
        <v>1</v>
      </c>
    </row>
    <row r="164" spans="1:13" ht="25.5" hidden="1" x14ac:dyDescent="0.25">
      <c r="A164" s="13" t="s">
        <v>8</v>
      </c>
      <c r="B164" s="13">
        <v>12</v>
      </c>
      <c r="C164" s="13">
        <v>1012065</v>
      </c>
      <c r="D164" s="9" t="s">
        <v>53</v>
      </c>
      <c r="E164" s="13" t="s">
        <v>10</v>
      </c>
      <c r="F164" s="9" t="s">
        <v>31</v>
      </c>
      <c r="G164" s="13" t="s">
        <v>12</v>
      </c>
      <c r="H164" s="13" t="s">
        <v>52</v>
      </c>
      <c r="I164" s="13" t="s">
        <v>79</v>
      </c>
      <c r="J164" s="10" t="s">
        <v>73</v>
      </c>
      <c r="K164" s="3">
        <v>3044467</v>
      </c>
      <c r="L164" s="3">
        <v>3044467</v>
      </c>
      <c r="M164" s="25">
        <f t="shared" si="2"/>
        <v>1</v>
      </c>
    </row>
    <row r="165" spans="1:13" ht="25.5" hidden="1" x14ac:dyDescent="0.25">
      <c r="A165" s="13" t="s">
        <v>8</v>
      </c>
      <c r="B165" s="13">
        <v>12</v>
      </c>
      <c r="C165" s="13">
        <v>1012065</v>
      </c>
      <c r="D165" s="9" t="s">
        <v>53</v>
      </c>
      <c r="E165" s="13" t="s">
        <v>10</v>
      </c>
      <c r="F165" s="9" t="s">
        <v>31</v>
      </c>
      <c r="G165" s="13" t="s">
        <v>14</v>
      </c>
      <c r="H165" s="9" t="s">
        <v>52</v>
      </c>
      <c r="I165" s="13" t="s">
        <v>79</v>
      </c>
      <c r="J165" s="10" t="s">
        <v>73</v>
      </c>
      <c r="K165" s="3">
        <v>766147</v>
      </c>
      <c r="L165" s="3">
        <v>766147</v>
      </c>
      <c r="M165" s="25">
        <f t="shared" si="2"/>
        <v>1</v>
      </c>
    </row>
    <row r="166" spans="1:13" ht="25.5" hidden="1" x14ac:dyDescent="0.25">
      <c r="A166" s="13" t="s">
        <v>8</v>
      </c>
      <c r="B166" s="13">
        <v>12</v>
      </c>
      <c r="C166" s="13">
        <v>1012065</v>
      </c>
      <c r="D166" s="9" t="s">
        <v>53</v>
      </c>
      <c r="E166" s="13" t="s">
        <v>10</v>
      </c>
      <c r="F166" s="9" t="s">
        <v>31</v>
      </c>
      <c r="G166" s="9" t="s">
        <v>15</v>
      </c>
      <c r="H166" s="13" t="s">
        <v>52</v>
      </c>
      <c r="I166" s="13" t="s">
        <v>79</v>
      </c>
      <c r="J166" s="10" t="s">
        <v>73</v>
      </c>
      <c r="K166" s="3">
        <v>563620</v>
      </c>
      <c r="L166" s="3">
        <v>563620</v>
      </c>
      <c r="M166" s="25">
        <f t="shared" si="2"/>
        <v>1</v>
      </c>
    </row>
    <row r="167" spans="1:13" ht="51" hidden="1" x14ac:dyDescent="0.25">
      <c r="A167" s="13" t="s">
        <v>8</v>
      </c>
      <c r="B167" s="13">
        <v>12</v>
      </c>
      <c r="C167" s="13" t="s">
        <v>130</v>
      </c>
      <c r="D167" s="12" t="s">
        <v>127</v>
      </c>
      <c r="E167" s="13" t="s">
        <v>10</v>
      </c>
      <c r="F167" s="9" t="s">
        <v>31</v>
      </c>
      <c r="G167" s="13" t="s">
        <v>12</v>
      </c>
      <c r="H167" s="13" t="s">
        <v>52</v>
      </c>
      <c r="I167" s="13" t="s">
        <v>79</v>
      </c>
      <c r="J167" s="10" t="s">
        <v>73</v>
      </c>
      <c r="K167" s="3">
        <v>288267</v>
      </c>
      <c r="L167" s="3"/>
      <c r="M167" s="25">
        <f t="shared" si="2"/>
        <v>0</v>
      </c>
    </row>
    <row r="168" spans="1:13" ht="51" hidden="1" x14ac:dyDescent="0.25">
      <c r="A168" s="13" t="s">
        <v>8</v>
      </c>
      <c r="B168" s="13">
        <v>12</v>
      </c>
      <c r="C168" s="13" t="s">
        <v>130</v>
      </c>
      <c r="D168" s="12" t="s">
        <v>127</v>
      </c>
      <c r="E168" s="13" t="s">
        <v>10</v>
      </c>
      <c r="F168" s="9" t="s">
        <v>31</v>
      </c>
      <c r="G168" s="13" t="s">
        <v>14</v>
      </c>
      <c r="H168" s="13" t="s">
        <v>52</v>
      </c>
      <c r="I168" s="13" t="s">
        <v>79</v>
      </c>
      <c r="J168" s="10" t="s">
        <v>73</v>
      </c>
      <c r="K168" s="3">
        <v>250004</v>
      </c>
      <c r="L168" s="3"/>
      <c r="M168" s="25">
        <f t="shared" si="2"/>
        <v>0</v>
      </c>
    </row>
    <row r="169" spans="1:13" ht="51" hidden="1" x14ac:dyDescent="0.25">
      <c r="A169" s="13" t="s">
        <v>8</v>
      </c>
      <c r="B169" s="13">
        <v>12</v>
      </c>
      <c r="C169" s="13" t="s">
        <v>130</v>
      </c>
      <c r="D169" s="12" t="s">
        <v>127</v>
      </c>
      <c r="E169" s="13" t="s">
        <v>10</v>
      </c>
      <c r="F169" s="9" t="s">
        <v>31</v>
      </c>
      <c r="G169" s="9" t="s">
        <v>15</v>
      </c>
      <c r="H169" s="9" t="s">
        <v>52</v>
      </c>
      <c r="I169" s="13" t="s">
        <v>79</v>
      </c>
      <c r="J169" s="10" t="s">
        <v>73</v>
      </c>
      <c r="K169" s="3">
        <v>735198</v>
      </c>
      <c r="L169" s="3">
        <v>677691</v>
      </c>
      <c r="M169" s="25">
        <f t="shared" si="2"/>
        <v>0.92178025511494865</v>
      </c>
    </row>
    <row r="170" spans="1:13" ht="51" hidden="1" x14ac:dyDescent="0.25">
      <c r="A170" s="13" t="s">
        <v>8</v>
      </c>
      <c r="B170" s="13">
        <v>12</v>
      </c>
      <c r="C170" s="13" t="s">
        <v>130</v>
      </c>
      <c r="D170" s="12" t="s">
        <v>127</v>
      </c>
      <c r="E170" s="13" t="s">
        <v>18</v>
      </c>
      <c r="F170" s="9" t="s">
        <v>31</v>
      </c>
      <c r="G170" s="9" t="s">
        <v>15</v>
      </c>
      <c r="H170" s="9" t="s">
        <v>52</v>
      </c>
      <c r="I170" s="13" t="s">
        <v>79</v>
      </c>
      <c r="J170" s="10" t="s">
        <v>73</v>
      </c>
      <c r="K170" s="3">
        <v>2182372</v>
      </c>
      <c r="L170" s="3">
        <v>1264087</v>
      </c>
      <c r="M170" s="25">
        <f t="shared" si="2"/>
        <v>0.57922618142094928</v>
      </c>
    </row>
    <row r="171" spans="1:13" ht="25.5" hidden="1" x14ac:dyDescent="0.25">
      <c r="A171" s="13" t="s">
        <v>8</v>
      </c>
      <c r="B171" s="13">
        <v>12</v>
      </c>
      <c r="C171" s="13" t="s">
        <v>54</v>
      </c>
      <c r="D171" s="11" t="s">
        <v>55</v>
      </c>
      <c r="E171" s="13" t="s">
        <v>10</v>
      </c>
      <c r="F171" s="9" t="s">
        <v>31</v>
      </c>
      <c r="G171" s="13" t="s">
        <v>12</v>
      </c>
      <c r="H171" s="9" t="s">
        <v>52</v>
      </c>
      <c r="I171" s="13" t="s">
        <v>79</v>
      </c>
      <c r="J171" s="10" t="s">
        <v>73</v>
      </c>
      <c r="K171" s="3">
        <v>10482203</v>
      </c>
      <c r="L171" s="3">
        <v>10482203</v>
      </c>
      <c r="M171" s="25">
        <f t="shared" si="2"/>
        <v>1</v>
      </c>
    </row>
    <row r="172" spans="1:13" ht="25.5" hidden="1" x14ac:dyDescent="0.25">
      <c r="A172" s="13" t="s">
        <v>8</v>
      </c>
      <c r="B172" s="13">
        <v>12</v>
      </c>
      <c r="C172" s="13" t="s">
        <v>54</v>
      </c>
      <c r="D172" s="11" t="s">
        <v>55</v>
      </c>
      <c r="E172" s="13" t="s">
        <v>10</v>
      </c>
      <c r="F172" s="9" t="s">
        <v>31</v>
      </c>
      <c r="G172" s="13" t="s">
        <v>14</v>
      </c>
      <c r="H172" s="13" t="s">
        <v>13</v>
      </c>
      <c r="I172" s="13" t="s">
        <v>79</v>
      </c>
      <c r="J172" s="10" t="s">
        <v>73</v>
      </c>
      <c r="K172" s="3">
        <v>1730106</v>
      </c>
      <c r="L172" s="3">
        <v>1730106</v>
      </c>
      <c r="M172" s="25">
        <f t="shared" si="2"/>
        <v>1</v>
      </c>
    </row>
    <row r="173" spans="1:13" ht="25.5" hidden="1" x14ac:dyDescent="0.25">
      <c r="A173" s="13" t="s">
        <v>8</v>
      </c>
      <c r="B173" s="13">
        <v>12</v>
      </c>
      <c r="C173" s="13" t="s">
        <v>54</v>
      </c>
      <c r="D173" s="11" t="s">
        <v>55</v>
      </c>
      <c r="E173" s="13" t="s">
        <v>10</v>
      </c>
      <c r="F173" s="9" t="s">
        <v>31</v>
      </c>
      <c r="G173" s="9" t="s">
        <v>15</v>
      </c>
      <c r="H173" s="13" t="s">
        <v>13</v>
      </c>
      <c r="I173" s="13" t="s">
        <v>79</v>
      </c>
      <c r="J173" s="10" t="s">
        <v>73</v>
      </c>
      <c r="K173" s="3">
        <v>3861947</v>
      </c>
      <c r="L173" s="3">
        <v>3663199</v>
      </c>
      <c r="M173" s="25">
        <f t="shared" si="2"/>
        <v>0.94853683906071218</v>
      </c>
    </row>
    <row r="174" spans="1:13" ht="25.5" hidden="1" x14ac:dyDescent="0.25">
      <c r="A174" s="13" t="s">
        <v>8</v>
      </c>
      <c r="B174" s="13">
        <v>12</v>
      </c>
      <c r="C174" s="13" t="s">
        <v>54</v>
      </c>
      <c r="D174" s="11" t="s">
        <v>55</v>
      </c>
      <c r="E174" s="13" t="s">
        <v>10</v>
      </c>
      <c r="F174" s="9" t="s">
        <v>31</v>
      </c>
      <c r="G174" s="8">
        <v>6050000</v>
      </c>
      <c r="H174" s="13" t="s">
        <v>13</v>
      </c>
      <c r="I174" s="13" t="s">
        <v>79</v>
      </c>
      <c r="J174" s="10" t="s">
        <v>73</v>
      </c>
      <c r="K174" s="3">
        <v>89320</v>
      </c>
      <c r="L174" s="3">
        <v>89320</v>
      </c>
      <c r="M174" s="25">
        <f t="shared" si="2"/>
        <v>1</v>
      </c>
    </row>
    <row r="175" spans="1:13" ht="38.25" hidden="1" x14ac:dyDescent="0.25">
      <c r="A175" s="13" t="s">
        <v>8</v>
      </c>
      <c r="B175" s="13">
        <v>12</v>
      </c>
      <c r="C175" s="13" t="s">
        <v>60</v>
      </c>
      <c r="D175" s="11" t="s">
        <v>136</v>
      </c>
      <c r="E175" s="13" t="s">
        <v>10</v>
      </c>
      <c r="F175" s="9" t="s">
        <v>31</v>
      </c>
      <c r="G175" s="8" t="s">
        <v>12</v>
      </c>
      <c r="H175" s="13" t="s">
        <v>13</v>
      </c>
      <c r="I175" s="13" t="s">
        <v>82</v>
      </c>
      <c r="J175" s="10" t="s">
        <v>74</v>
      </c>
      <c r="K175" s="3">
        <v>4639000</v>
      </c>
      <c r="L175" s="3">
        <v>4618075</v>
      </c>
      <c r="M175" s="25">
        <f t="shared" si="2"/>
        <v>0.99548932959689584</v>
      </c>
    </row>
    <row r="176" spans="1:13" ht="38.25" hidden="1" x14ac:dyDescent="0.25">
      <c r="A176" s="13" t="s">
        <v>8</v>
      </c>
      <c r="B176" s="13">
        <v>12</v>
      </c>
      <c r="C176" s="13" t="s">
        <v>60</v>
      </c>
      <c r="D176" s="11" t="s">
        <v>136</v>
      </c>
      <c r="E176" s="13" t="s">
        <v>10</v>
      </c>
      <c r="F176" s="9" t="s">
        <v>31</v>
      </c>
      <c r="G176" s="8" t="s">
        <v>14</v>
      </c>
      <c r="H176" s="13" t="s">
        <v>13</v>
      </c>
      <c r="I176" s="13" t="s">
        <v>82</v>
      </c>
      <c r="J176" s="10" t="s">
        <v>74</v>
      </c>
      <c r="K176" s="3">
        <v>776000</v>
      </c>
      <c r="L176" s="3">
        <v>774440</v>
      </c>
      <c r="M176" s="25">
        <f t="shared" si="2"/>
        <v>0.99798969072164945</v>
      </c>
    </row>
    <row r="177" spans="1:13" ht="38.25" hidden="1" x14ac:dyDescent="0.25">
      <c r="A177" s="13" t="s">
        <v>8</v>
      </c>
      <c r="B177" s="13">
        <v>12</v>
      </c>
      <c r="C177" s="13" t="s">
        <v>60</v>
      </c>
      <c r="D177" s="11" t="s">
        <v>136</v>
      </c>
      <c r="E177" s="13" t="s">
        <v>10</v>
      </c>
      <c r="F177" s="9" t="s">
        <v>31</v>
      </c>
      <c r="G177" s="8" t="s">
        <v>15</v>
      </c>
      <c r="H177" s="13" t="s">
        <v>13</v>
      </c>
      <c r="I177" s="13" t="s">
        <v>82</v>
      </c>
      <c r="J177" s="10" t="s">
        <v>74</v>
      </c>
      <c r="K177" s="3">
        <v>6136388</v>
      </c>
      <c r="L177" s="3">
        <v>5772987</v>
      </c>
      <c r="M177" s="25">
        <f t="shared" si="2"/>
        <v>0.94077933142428416</v>
      </c>
    </row>
    <row r="178" spans="1:13" ht="38.25" hidden="1" x14ac:dyDescent="0.25">
      <c r="A178" s="13" t="s">
        <v>8</v>
      </c>
      <c r="B178" s="13">
        <v>12</v>
      </c>
      <c r="C178" s="13" t="s">
        <v>60</v>
      </c>
      <c r="D178" s="11" t="s">
        <v>136</v>
      </c>
      <c r="E178" s="13" t="s">
        <v>18</v>
      </c>
      <c r="F178" s="9" t="s">
        <v>31</v>
      </c>
      <c r="G178" s="8" t="s">
        <v>15</v>
      </c>
      <c r="H178" s="13" t="s">
        <v>13</v>
      </c>
      <c r="I178" s="13" t="s">
        <v>82</v>
      </c>
      <c r="J178" s="10" t="s">
        <v>74</v>
      </c>
      <c r="K178" s="3">
        <v>1100000</v>
      </c>
      <c r="L178" s="3">
        <v>552288</v>
      </c>
      <c r="M178" s="25">
        <f t="shared" si="2"/>
        <v>0.50207999999999997</v>
      </c>
    </row>
    <row r="179" spans="1:13" ht="38.25" hidden="1" x14ac:dyDescent="0.25">
      <c r="A179" s="13" t="s">
        <v>8</v>
      </c>
      <c r="B179" s="13">
        <v>12</v>
      </c>
      <c r="C179" s="13" t="s">
        <v>60</v>
      </c>
      <c r="D179" s="11" t="s">
        <v>136</v>
      </c>
      <c r="E179" s="13" t="s">
        <v>10</v>
      </c>
      <c r="F179" s="9" t="s">
        <v>31</v>
      </c>
      <c r="G179" s="8">
        <v>6040000</v>
      </c>
      <c r="H179" s="13" t="s">
        <v>13</v>
      </c>
      <c r="I179" s="13" t="s">
        <v>82</v>
      </c>
      <c r="J179" s="10" t="s">
        <v>74</v>
      </c>
      <c r="K179" s="3">
        <v>276600</v>
      </c>
      <c r="L179" s="3">
        <v>136290</v>
      </c>
      <c r="M179" s="25">
        <f t="shared" si="2"/>
        <v>0.49273318872017352</v>
      </c>
    </row>
    <row r="180" spans="1:13" ht="38.25" hidden="1" x14ac:dyDescent="0.25">
      <c r="A180" s="13" t="s">
        <v>8</v>
      </c>
      <c r="B180" s="13">
        <v>12</v>
      </c>
      <c r="C180" s="13" t="s">
        <v>60</v>
      </c>
      <c r="D180" s="11" t="s">
        <v>136</v>
      </c>
      <c r="E180" s="13" t="s">
        <v>10</v>
      </c>
      <c r="F180" s="9" t="s">
        <v>31</v>
      </c>
      <c r="G180" s="8">
        <v>6050000</v>
      </c>
      <c r="H180" s="13" t="s">
        <v>13</v>
      </c>
      <c r="I180" s="13" t="s">
        <v>82</v>
      </c>
      <c r="J180" s="10" t="s">
        <v>74</v>
      </c>
      <c r="K180" s="3">
        <v>63000</v>
      </c>
      <c r="L180" s="3">
        <v>62043</v>
      </c>
      <c r="M180" s="25">
        <f t="shared" si="2"/>
        <v>0.9848095238095238</v>
      </c>
    </row>
    <row r="181" spans="1:13" ht="25.5" hidden="1" x14ac:dyDescent="0.25">
      <c r="A181" s="13" t="s">
        <v>8</v>
      </c>
      <c r="B181" s="13">
        <v>12</v>
      </c>
      <c r="C181" s="13" t="s">
        <v>56</v>
      </c>
      <c r="D181" s="9" t="s">
        <v>9</v>
      </c>
      <c r="E181" s="13" t="s">
        <v>10</v>
      </c>
      <c r="F181" s="9" t="s">
        <v>31</v>
      </c>
      <c r="G181" s="9" t="s">
        <v>15</v>
      </c>
      <c r="H181" s="9" t="s">
        <v>13</v>
      </c>
      <c r="I181" s="13" t="s">
        <v>83</v>
      </c>
      <c r="J181" s="9" t="s">
        <v>84</v>
      </c>
      <c r="K181" s="3">
        <v>4083825</v>
      </c>
      <c r="L181" s="3">
        <v>2880000</v>
      </c>
      <c r="M181" s="25">
        <f t="shared" si="2"/>
        <v>0.70522120805862154</v>
      </c>
    </row>
    <row r="182" spans="1:13" ht="25.5" hidden="1" x14ac:dyDescent="0.25">
      <c r="A182" s="13" t="s">
        <v>8</v>
      </c>
      <c r="B182" s="13">
        <v>12</v>
      </c>
      <c r="C182" s="13" t="s">
        <v>56</v>
      </c>
      <c r="D182" s="9" t="s">
        <v>9</v>
      </c>
      <c r="E182" s="13" t="s">
        <v>10</v>
      </c>
      <c r="F182" s="9" t="s">
        <v>31</v>
      </c>
      <c r="G182" s="9" t="s">
        <v>19</v>
      </c>
      <c r="H182" s="9" t="s">
        <v>13</v>
      </c>
      <c r="I182" s="13" t="s">
        <v>83</v>
      </c>
      <c r="J182" s="9" t="s">
        <v>84</v>
      </c>
      <c r="K182" s="3">
        <v>38499550</v>
      </c>
      <c r="L182" s="3">
        <v>30771831</v>
      </c>
      <c r="M182" s="25">
        <f t="shared" si="2"/>
        <v>0.79927767986898546</v>
      </c>
    </row>
    <row r="183" spans="1:13" ht="25.5" hidden="1" x14ac:dyDescent="0.25">
      <c r="A183" s="13" t="s">
        <v>8</v>
      </c>
      <c r="B183" s="13">
        <v>12</v>
      </c>
      <c r="C183" s="13" t="s">
        <v>56</v>
      </c>
      <c r="D183" s="9" t="s">
        <v>9</v>
      </c>
      <c r="E183" s="13" t="s">
        <v>10</v>
      </c>
      <c r="F183" s="9" t="s">
        <v>31</v>
      </c>
      <c r="G183" s="9" t="s">
        <v>59</v>
      </c>
      <c r="H183" s="9" t="s">
        <v>13</v>
      </c>
      <c r="I183" s="13" t="s">
        <v>83</v>
      </c>
      <c r="J183" s="9" t="s">
        <v>84</v>
      </c>
      <c r="K183" s="3">
        <v>862782</v>
      </c>
      <c r="L183" s="3"/>
      <c r="M183" s="25">
        <f t="shared" si="2"/>
        <v>0</v>
      </c>
    </row>
    <row r="184" spans="1:13" ht="25.5" x14ac:dyDescent="0.25">
      <c r="A184" s="9" t="s">
        <v>8</v>
      </c>
      <c r="B184" s="13">
        <v>12</v>
      </c>
      <c r="C184" s="9">
        <v>1012001</v>
      </c>
      <c r="D184" s="9" t="s">
        <v>9</v>
      </c>
      <c r="E184" s="13" t="s">
        <v>10</v>
      </c>
      <c r="F184" s="10" t="s">
        <v>31</v>
      </c>
      <c r="G184" s="10">
        <v>2300000</v>
      </c>
      <c r="H184" s="9" t="s">
        <v>13</v>
      </c>
      <c r="I184" s="10" t="s">
        <v>71</v>
      </c>
      <c r="J184" s="1" t="s">
        <v>72</v>
      </c>
      <c r="K184" s="3">
        <v>5000000</v>
      </c>
      <c r="L184" s="3">
        <v>4960000</v>
      </c>
      <c r="M184" s="25">
        <f t="shared" si="2"/>
        <v>0.99199999999999999</v>
      </c>
    </row>
    <row r="185" spans="1:13" ht="25.5" hidden="1" x14ac:dyDescent="0.25">
      <c r="A185" s="9" t="s">
        <v>113</v>
      </c>
      <c r="B185" s="13" t="s">
        <v>107</v>
      </c>
      <c r="C185" s="9" t="s">
        <v>112</v>
      </c>
      <c r="D185" s="9" t="s">
        <v>115</v>
      </c>
      <c r="E185" s="13" t="s">
        <v>10</v>
      </c>
      <c r="F185" s="10" t="s">
        <v>31</v>
      </c>
      <c r="G185" s="10">
        <v>6020000</v>
      </c>
      <c r="H185" s="9" t="s">
        <v>13</v>
      </c>
      <c r="I185" s="13" t="s">
        <v>83</v>
      </c>
      <c r="J185" s="9" t="s">
        <v>84</v>
      </c>
      <c r="K185" s="3">
        <v>3500000</v>
      </c>
      <c r="L185" s="3">
        <v>3498624</v>
      </c>
      <c r="M185" s="25">
        <f t="shared" si="2"/>
        <v>0.99960685714285713</v>
      </c>
    </row>
    <row r="186" spans="1:13" ht="25.5" hidden="1" x14ac:dyDescent="0.25">
      <c r="A186" s="9" t="s">
        <v>113</v>
      </c>
      <c r="B186" s="13" t="s">
        <v>107</v>
      </c>
      <c r="C186" s="9" t="s">
        <v>114</v>
      </c>
      <c r="D186" s="9" t="s">
        <v>116</v>
      </c>
      <c r="E186" s="13" t="s">
        <v>10</v>
      </c>
      <c r="F186" s="10" t="s">
        <v>31</v>
      </c>
      <c r="G186" s="10">
        <v>6020000</v>
      </c>
      <c r="H186" s="9" t="s">
        <v>13</v>
      </c>
      <c r="I186" s="13" t="s">
        <v>83</v>
      </c>
      <c r="J186" s="9" t="s">
        <v>84</v>
      </c>
      <c r="K186" s="3">
        <v>6000000</v>
      </c>
      <c r="L186" s="3"/>
      <c r="M186" s="25">
        <f t="shared" si="2"/>
        <v>0</v>
      </c>
    </row>
    <row r="187" spans="1:13" ht="19.5" hidden="1" customHeight="1" x14ac:dyDescent="0.25">
      <c r="A187" s="18"/>
      <c r="B187" s="18"/>
      <c r="C187" s="18"/>
      <c r="D187" s="19" t="s">
        <v>57</v>
      </c>
      <c r="E187" s="18"/>
      <c r="F187" s="18"/>
      <c r="G187" s="19"/>
      <c r="H187" s="18"/>
      <c r="I187" s="18"/>
      <c r="J187" s="20"/>
      <c r="K187" s="6">
        <f>SUM(K4:K186)</f>
        <v>2245686970</v>
      </c>
      <c r="L187" s="6">
        <f>SUM(L4:L186)</f>
        <v>2128700827.5999999</v>
      </c>
      <c r="M187" s="26">
        <f>+L187/K187</f>
        <v>0.94790630040481549</v>
      </c>
    </row>
    <row r="189" spans="1:13" ht="21.75" customHeight="1" x14ac:dyDescent="0.25">
      <c r="K189" s="28"/>
      <c r="L189" s="28"/>
    </row>
    <row r="190" spans="1:13" ht="21.75" customHeight="1" x14ac:dyDescent="0.25">
      <c r="K190" s="29"/>
      <c r="L190" s="29"/>
    </row>
    <row r="191" spans="1:13" ht="21.75" customHeight="1" x14ac:dyDescent="0.25"/>
    <row r="192" spans="1:13" ht="21.75" customHeight="1" x14ac:dyDescent="0.25"/>
  </sheetData>
  <autoFilter ref="A3:WSK187">
    <filterColumn colId="6">
      <filters>
        <filter val="2300000"/>
        <filter val="2310000"/>
      </filters>
    </filterColumn>
  </autoFilter>
  <pageMargins left="0.18" right="0.17" top="0.39" bottom="0.3" header="0.31" footer="0.3"/>
  <pageSetup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Plan-Fakt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Eridana Zoto</dc:creator>
  <cp:lastModifiedBy>Eridana Zoto</cp:lastModifiedBy>
  <cp:lastPrinted>2020-02-28T09:03:01Z</cp:lastPrinted>
  <dcterms:created xsi:type="dcterms:W3CDTF">2017-12-18T09:22:32Z</dcterms:created>
  <dcterms:modified xsi:type="dcterms:W3CDTF">2021-06-24T07:49:02Z</dcterms:modified>
</cp:coreProperties>
</file>